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workbookProtection workbookAlgorithmName="SHA-512" workbookHashValue="PnRUCest6IaJ/ADVhLXhLuMN07bm/4W55TToD7mrFIr8DV43P04qu8sqrRuF9z6SIHGAHEfz/Anr4+k7l1t6BQ==" workbookSaltValue="iw8x3b5yxS88J5bceivK0g==" workbookSpinCount="100000" lockStructure="1"/>
  <bookViews>
    <workbookView xWindow="0" yWindow="0" windowWidth="19200" windowHeight="6585"/>
  </bookViews>
  <sheets>
    <sheet name="EMÄTILAT Eräjärvi " sheetId="1" r:id="rId1"/>
  </sheets>
  <definedNames>
    <definedName name="_FilterDatabase" localSheetId="0" hidden="1">'EMÄTILAT Eräjärvi '!$A$1:$Q$1339</definedName>
    <definedName name="_xlnm._FilterDatabase" localSheetId="0" hidden="1">'EMÄTILAT Eräjärvi '!$A$1:$R$1339</definedName>
    <definedName name="_xlnm.Print_Area" localSheetId="0">'EMÄTILAT Eräjärvi '!$A$1:$Q$1339</definedName>
    <definedName name="_xlnm.Print_Titles" localSheetId="0">'EMÄTILAT Eräjärvi 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83" i="1" l="1"/>
  <c r="N283" i="1" s="1"/>
  <c r="J544" i="1" l="1"/>
  <c r="I544" i="1"/>
  <c r="L547" i="1"/>
  <c r="N547" i="1" s="1"/>
  <c r="L546" i="1"/>
  <c r="N546" i="1" s="1"/>
  <c r="J280" i="1" l="1"/>
  <c r="I280" i="1"/>
  <c r="L1339" i="1"/>
  <c r="N1339" i="1" s="1"/>
  <c r="L23" i="1"/>
  <c r="N23" i="1" s="1"/>
  <c r="L24" i="1"/>
  <c r="N24" i="1" s="1"/>
  <c r="L25" i="1"/>
  <c r="N25" i="1" s="1"/>
  <c r="L26" i="1"/>
  <c r="N26" i="1" s="1"/>
  <c r="L28" i="1"/>
  <c r="N28" i="1" s="1"/>
  <c r="J22" i="1"/>
  <c r="I22" i="1"/>
  <c r="L1114" i="1"/>
  <c r="N1114" i="1" s="1"/>
  <c r="L1115" i="1"/>
  <c r="N1115" i="1" s="1"/>
  <c r="J1113" i="1"/>
  <c r="I1113" i="1"/>
  <c r="L1337" i="1"/>
  <c r="N1337" i="1" s="1"/>
  <c r="L766" i="1"/>
  <c r="N766" i="1" s="1"/>
  <c r="L767" i="1"/>
  <c r="N767" i="1" s="1"/>
  <c r="L768" i="1"/>
  <c r="N768" i="1" s="1"/>
  <c r="L769" i="1"/>
  <c r="N769" i="1" s="1"/>
  <c r="L770" i="1"/>
  <c r="N770" i="1" s="1"/>
  <c r="L771" i="1"/>
  <c r="N771" i="1" s="1"/>
  <c r="L772" i="1"/>
  <c r="N772" i="1" s="1"/>
  <c r="J765" i="1"/>
  <c r="I765" i="1"/>
  <c r="L1335" i="1"/>
  <c r="N1335" i="1" s="1"/>
  <c r="L757" i="1"/>
  <c r="N757" i="1" s="1"/>
  <c r="L755" i="1"/>
  <c r="N755" i="1" s="1"/>
  <c r="L756" i="1"/>
  <c r="N756" i="1" s="1"/>
  <c r="J754" i="1"/>
  <c r="I754" i="1"/>
  <c r="N1333" i="1"/>
  <c r="N1331" i="1"/>
  <c r="L1327" i="1"/>
  <c r="N1327" i="1" s="1"/>
  <c r="L313" i="1"/>
  <c r="N313" i="1" s="1"/>
  <c r="L314" i="1"/>
  <c r="N314" i="1" s="1"/>
  <c r="J312" i="1"/>
  <c r="I312" i="1"/>
  <c r="I83" i="1"/>
  <c r="J83" i="1"/>
  <c r="L84" i="1"/>
  <c r="N84" i="1" s="1"/>
  <c r="L85" i="1"/>
  <c r="N85" i="1" s="1"/>
  <c r="L86" i="1"/>
  <c r="N86" i="1" s="1"/>
  <c r="L87" i="1"/>
  <c r="N87" i="1" s="1"/>
  <c r="L88" i="1"/>
  <c r="N88" i="1" s="1"/>
  <c r="L89" i="1"/>
  <c r="N89" i="1" s="1"/>
  <c r="M83" i="1"/>
  <c r="L1325" i="1"/>
  <c r="N1325" i="1" s="1"/>
  <c r="N812" i="1"/>
  <c r="L812" i="1"/>
  <c r="J812" i="1"/>
  <c r="I812" i="1"/>
  <c r="L563" i="1"/>
  <c r="N563" i="1" s="1"/>
  <c r="L564" i="1"/>
  <c r="N564" i="1" s="1"/>
  <c r="L565" i="1"/>
  <c r="N565" i="1" s="1"/>
  <c r="L566" i="1"/>
  <c r="N566" i="1" s="1"/>
  <c r="J562" i="1"/>
  <c r="I562" i="1"/>
  <c r="L569" i="1"/>
  <c r="L570" i="1"/>
  <c r="N570" i="1" s="1"/>
  <c r="J568" i="1"/>
  <c r="I1270" i="1"/>
  <c r="J1157" i="1"/>
  <c r="L1149" i="1"/>
  <c r="N1149" i="1" s="1"/>
  <c r="L1148" i="1"/>
  <c r="N1148" i="1" s="1"/>
  <c r="L1147" i="1"/>
  <c r="N1147" i="1" s="1"/>
  <c r="L1133" i="1"/>
  <c r="N1133" i="1" s="1"/>
  <c r="L1134" i="1"/>
  <c r="N1134" i="1" s="1"/>
  <c r="L1135" i="1"/>
  <c r="L1136" i="1"/>
  <c r="N1136" i="1" s="1"/>
  <c r="L1137" i="1"/>
  <c r="N1137" i="1" s="1"/>
  <c r="L1138" i="1"/>
  <c r="N1138" i="1" s="1"/>
  <c r="L1139" i="1"/>
  <c r="N1139" i="1" s="1"/>
  <c r="L1140" i="1"/>
  <c r="N1140" i="1" s="1"/>
  <c r="L1141" i="1"/>
  <c r="N1141" i="1" s="1"/>
  <c r="J1095" i="1"/>
  <c r="I1095" i="1"/>
  <c r="L968" i="1"/>
  <c r="L967" i="1"/>
  <c r="L966" i="1"/>
  <c r="L965" i="1"/>
  <c r="J964" i="1"/>
  <c r="I964" i="1"/>
  <c r="M816" i="1"/>
  <c r="L829" i="1"/>
  <c r="N829" i="1" s="1"/>
  <c r="L817" i="1"/>
  <c r="L818" i="1"/>
  <c r="N818" i="1" s="1"/>
  <c r="L819" i="1"/>
  <c r="N819" i="1" s="1"/>
  <c r="L820" i="1"/>
  <c r="N820" i="1" s="1"/>
  <c r="L821" i="1"/>
  <c r="N821" i="1" s="1"/>
  <c r="L822" i="1"/>
  <c r="N822" i="1" s="1"/>
  <c r="L823" i="1"/>
  <c r="N823" i="1" s="1"/>
  <c r="L824" i="1"/>
  <c r="N824" i="1" s="1"/>
  <c r="L825" i="1"/>
  <c r="N825" i="1" s="1"/>
  <c r="L826" i="1"/>
  <c r="N826" i="1" s="1"/>
  <c r="L827" i="1"/>
  <c r="N827" i="1" s="1"/>
  <c r="L828" i="1"/>
  <c r="N828" i="1" s="1"/>
  <c r="L830" i="1"/>
  <c r="N830" i="1" s="1"/>
  <c r="L831" i="1"/>
  <c r="N831" i="1" s="1"/>
  <c r="J816" i="1"/>
  <c r="I816" i="1"/>
  <c r="L798" i="1"/>
  <c r="L799" i="1"/>
  <c r="N799" i="1" s="1"/>
  <c r="I664" i="1"/>
  <c r="J664" i="1"/>
  <c r="L594" i="1"/>
  <c r="N594" i="1" s="1"/>
  <c r="L595" i="1"/>
  <c r="N595" i="1" s="1"/>
  <c r="L596" i="1"/>
  <c r="L597" i="1"/>
  <c r="N597" i="1" s="1"/>
  <c r="L598" i="1"/>
  <c r="N598" i="1" s="1"/>
  <c r="L599" i="1"/>
  <c r="N599" i="1" s="1"/>
  <c r="L296" i="1"/>
  <c r="N296" i="1" s="1"/>
  <c r="L297" i="1"/>
  <c r="N297" i="1" s="1"/>
  <c r="L298" i="1"/>
  <c r="N298" i="1" s="1"/>
  <c r="M295" i="1"/>
  <c r="L293" i="1"/>
  <c r="N293" i="1" s="1"/>
  <c r="L289" i="1"/>
  <c r="N289" i="1" s="1"/>
  <c r="L290" i="1"/>
  <c r="N290" i="1" s="1"/>
  <c r="L291" i="1"/>
  <c r="N291" i="1" s="1"/>
  <c r="M288" i="1"/>
  <c r="L281" i="1"/>
  <c r="N281" i="1" s="1"/>
  <c r="L282" i="1"/>
  <c r="N282" i="1" s="1"/>
  <c r="L284" i="1"/>
  <c r="N284" i="1" s="1"/>
  <c r="L285" i="1"/>
  <c r="N285" i="1" s="1"/>
  <c r="M280" i="1"/>
  <c r="J519" i="1"/>
  <c r="M506" i="1"/>
  <c r="L492" i="1"/>
  <c r="N492" i="1" s="1"/>
  <c r="L493" i="1"/>
  <c r="N493" i="1" s="1"/>
  <c r="L494" i="1"/>
  <c r="N494" i="1" s="1"/>
  <c r="L495" i="1"/>
  <c r="N495" i="1" s="1"/>
  <c r="J491" i="1"/>
  <c r="I491" i="1"/>
  <c r="L241" i="1"/>
  <c r="N241" i="1" s="1"/>
  <c r="L242" i="1"/>
  <c r="N242" i="1" s="1"/>
  <c r="L243" i="1"/>
  <c r="N243" i="1" s="1"/>
  <c r="L244" i="1"/>
  <c r="N244" i="1" s="1"/>
  <c r="J240" i="1"/>
  <c r="I240" i="1"/>
  <c r="L227" i="1"/>
  <c r="L169" i="1"/>
  <c r="L170" i="1"/>
  <c r="N170" i="1" s="1"/>
  <c r="J168" i="1"/>
  <c r="I168" i="1"/>
  <c r="L160" i="1"/>
  <c r="N160" i="1" s="1"/>
  <c r="L161" i="1"/>
  <c r="N161" i="1" s="1"/>
  <c r="J159" i="1"/>
  <c r="I159" i="1"/>
  <c r="L133" i="1"/>
  <c r="N133" i="1" s="1"/>
  <c r="L134" i="1"/>
  <c r="N134" i="1" s="1"/>
  <c r="L135" i="1"/>
  <c r="N135" i="1" s="1"/>
  <c r="L136" i="1"/>
  <c r="N136" i="1" s="1"/>
  <c r="L137" i="1"/>
  <c r="N137" i="1" s="1"/>
  <c r="J132" i="1"/>
  <c r="I132" i="1"/>
  <c r="L122" i="1"/>
  <c r="L123" i="1"/>
  <c r="N123" i="1" s="1"/>
  <c r="L124" i="1"/>
  <c r="N124" i="1" s="1"/>
  <c r="L125" i="1"/>
  <c r="N125" i="1" s="1"/>
  <c r="J121" i="1"/>
  <c r="I121" i="1"/>
  <c r="J69" i="1"/>
  <c r="I69" i="1"/>
  <c r="L10" i="1"/>
  <c r="N10" i="1" s="1"/>
  <c r="L11" i="1"/>
  <c r="N11" i="1" s="1"/>
  <c r="J9" i="1"/>
  <c r="I9" i="1"/>
  <c r="I1165" i="1"/>
  <c r="I568" i="1"/>
  <c r="L560" i="1"/>
  <c r="N560" i="1" s="1"/>
  <c r="L31" i="1"/>
  <c r="N31" i="1" s="1"/>
  <c r="L32" i="1"/>
  <c r="N32" i="1" s="1"/>
  <c r="J30" i="1"/>
  <c r="I30" i="1"/>
  <c r="L524" i="1"/>
  <c r="N524" i="1" s="1"/>
  <c r="L525" i="1"/>
  <c r="N525" i="1" s="1"/>
  <c r="L522" i="1"/>
  <c r="N522" i="1" s="1"/>
  <c r="L521" i="1"/>
  <c r="N521" i="1" s="1"/>
  <c r="I627" i="1"/>
  <c r="J627" i="1"/>
  <c r="L628" i="1"/>
  <c r="N628" i="1" s="1"/>
  <c r="L629" i="1"/>
  <c r="N629" i="1" s="1"/>
  <c r="L630" i="1"/>
  <c r="N630" i="1" s="1"/>
  <c r="L631" i="1"/>
  <c r="L632" i="1"/>
  <c r="N632" i="1" s="1"/>
  <c r="L633" i="1"/>
  <c r="N633" i="1" s="1"/>
  <c r="L634" i="1"/>
  <c r="N634" i="1" s="1"/>
  <c r="L635" i="1"/>
  <c r="N635" i="1" s="1"/>
  <c r="L636" i="1"/>
  <c r="N636" i="1" s="1"/>
  <c r="L637" i="1"/>
  <c r="N637" i="1" s="1"/>
  <c r="L638" i="1"/>
  <c r="N638" i="1" s="1"/>
  <c r="L639" i="1"/>
  <c r="N639" i="1" s="1"/>
  <c r="L640" i="1"/>
  <c r="N640" i="1" s="1"/>
  <c r="M627" i="1"/>
  <c r="L625" i="1"/>
  <c r="N625" i="1" s="1"/>
  <c r="L624" i="1"/>
  <c r="N624" i="1" s="1"/>
  <c r="L623" i="1"/>
  <c r="N623" i="1" s="1"/>
  <c r="L622" i="1"/>
  <c r="N622" i="1" s="1"/>
  <c r="L621" i="1"/>
  <c r="N621" i="1" s="1"/>
  <c r="L620" i="1"/>
  <c r="L619" i="1"/>
  <c r="N619" i="1" s="1"/>
  <c r="L618" i="1"/>
  <c r="N618" i="1" s="1"/>
  <c r="L615" i="1"/>
  <c r="N615" i="1" s="1"/>
  <c r="L611" i="1"/>
  <c r="N611" i="1" s="1"/>
  <c r="L610" i="1"/>
  <c r="N610" i="1" s="1"/>
  <c r="L609" i="1"/>
  <c r="N609" i="1" s="1"/>
  <c r="L614" i="1"/>
  <c r="N614" i="1" s="1"/>
  <c r="L612" i="1"/>
  <c r="N612" i="1" s="1"/>
  <c r="L613" i="1"/>
  <c r="N613" i="1" s="1"/>
  <c r="M572" i="1"/>
  <c r="L573" i="1"/>
  <c r="N573" i="1" s="1"/>
  <c r="L574" i="1"/>
  <c r="N574" i="1" s="1"/>
  <c r="L575" i="1"/>
  <c r="N575" i="1" s="1"/>
  <c r="L576" i="1"/>
  <c r="N576" i="1" s="1"/>
  <c r="L577" i="1"/>
  <c r="N577" i="1" s="1"/>
  <c r="L578" i="1"/>
  <c r="N578" i="1" s="1"/>
  <c r="L579" i="1"/>
  <c r="N579" i="1" s="1"/>
  <c r="L580" i="1"/>
  <c r="N580" i="1" s="1"/>
  <c r="L581" i="1"/>
  <c r="N581" i="1" s="1"/>
  <c r="L582" i="1"/>
  <c r="N582" i="1" s="1"/>
  <c r="L583" i="1"/>
  <c r="N583" i="1" s="1"/>
  <c r="L584" i="1"/>
  <c r="N584" i="1" s="1"/>
  <c r="L585" i="1"/>
  <c r="N585" i="1" s="1"/>
  <c r="L586" i="1"/>
  <c r="N586" i="1" s="1"/>
  <c r="L587" i="1"/>
  <c r="N587" i="1" s="1"/>
  <c r="L588" i="1"/>
  <c r="N588" i="1" s="1"/>
  <c r="L589" i="1"/>
  <c r="N589" i="1" s="1"/>
  <c r="L590" i="1"/>
  <c r="N590" i="1" s="1"/>
  <c r="L591" i="1"/>
  <c r="N591" i="1" s="1"/>
  <c r="J572" i="1"/>
  <c r="I572" i="1"/>
  <c r="M872" i="1"/>
  <c r="L873" i="1"/>
  <c r="N873" i="1" s="1"/>
  <c r="L874" i="1"/>
  <c r="N874" i="1" s="1"/>
  <c r="L875" i="1"/>
  <c r="N875" i="1" s="1"/>
  <c r="L876" i="1"/>
  <c r="N876" i="1" s="1"/>
  <c r="L877" i="1"/>
  <c r="N877" i="1" s="1"/>
  <c r="L878" i="1"/>
  <c r="L879" i="1"/>
  <c r="N879" i="1" s="1"/>
  <c r="L880" i="1"/>
  <c r="N880" i="1" s="1"/>
  <c r="L881" i="1"/>
  <c r="N881" i="1" s="1"/>
  <c r="L882" i="1"/>
  <c r="N882" i="1" s="1"/>
  <c r="L883" i="1"/>
  <c r="N883" i="1" s="1"/>
  <c r="L884" i="1"/>
  <c r="N884" i="1" s="1"/>
  <c r="L885" i="1"/>
  <c r="N885" i="1" s="1"/>
  <c r="L886" i="1"/>
  <c r="N886" i="1" s="1"/>
  <c r="L887" i="1"/>
  <c r="N887" i="1" s="1"/>
  <c r="L888" i="1"/>
  <c r="N888" i="1" s="1"/>
  <c r="L889" i="1"/>
  <c r="N889" i="1" s="1"/>
  <c r="L890" i="1"/>
  <c r="N890" i="1" s="1"/>
  <c r="L891" i="1"/>
  <c r="N891" i="1" s="1"/>
  <c r="L892" i="1"/>
  <c r="N892" i="1" s="1"/>
  <c r="L893" i="1"/>
  <c r="N893" i="1" s="1"/>
  <c r="L894" i="1"/>
  <c r="N894" i="1" s="1"/>
  <c r="L895" i="1"/>
  <c r="N895" i="1" s="1"/>
  <c r="L896" i="1"/>
  <c r="N896" i="1" s="1"/>
  <c r="L897" i="1"/>
  <c r="N897" i="1" s="1"/>
  <c r="J872" i="1"/>
  <c r="I872" i="1"/>
  <c r="I903" i="1"/>
  <c r="J903" i="1"/>
  <c r="I913" i="1"/>
  <c r="J913" i="1"/>
  <c r="L962" i="1"/>
  <c r="N962" i="1" s="1"/>
  <c r="L956" i="1"/>
  <c r="N956" i="1" s="1"/>
  <c r="M479" i="1"/>
  <c r="L480" i="1"/>
  <c r="N480" i="1" s="1"/>
  <c r="L481" i="1"/>
  <c r="N481" i="1" s="1"/>
  <c r="L482" i="1"/>
  <c r="N482" i="1" s="1"/>
  <c r="L483" i="1"/>
  <c r="N483" i="1" s="1"/>
  <c r="L484" i="1"/>
  <c r="N484" i="1" s="1"/>
  <c r="L485" i="1"/>
  <c r="N485" i="1" s="1"/>
  <c r="L486" i="1"/>
  <c r="N486" i="1" s="1"/>
  <c r="L487" i="1"/>
  <c r="N487" i="1" s="1"/>
  <c r="L488" i="1"/>
  <c r="N488" i="1" s="1"/>
  <c r="J479" i="1"/>
  <c r="I479" i="1"/>
  <c r="L950" i="1"/>
  <c r="L949" i="1"/>
  <c r="L948" i="1"/>
  <c r="L947" i="1"/>
  <c r="L946" i="1"/>
  <c r="L945" i="1"/>
  <c r="L944" i="1"/>
  <c r="L943" i="1"/>
  <c r="L942" i="1"/>
  <c r="L941" i="1"/>
  <c r="L940" i="1"/>
  <c r="J939" i="1"/>
  <c r="I939" i="1"/>
  <c r="L937" i="1"/>
  <c r="N937" i="1" s="1"/>
  <c r="L936" i="1"/>
  <c r="N936" i="1" s="1"/>
  <c r="L935" i="1"/>
  <c r="N935" i="1" s="1"/>
  <c r="L934" i="1"/>
  <c r="N934" i="1" s="1"/>
  <c r="L933" i="1"/>
  <c r="N933" i="1" s="1"/>
  <c r="L932" i="1"/>
  <c r="N932" i="1" s="1"/>
  <c r="L931" i="1"/>
  <c r="N931" i="1" s="1"/>
  <c r="L930" i="1"/>
  <c r="N930" i="1" s="1"/>
  <c r="J929" i="1"/>
  <c r="I929" i="1"/>
  <c r="L927" i="1"/>
  <c r="N927" i="1" s="1"/>
  <c r="L926" i="1"/>
  <c r="N926" i="1" s="1"/>
  <c r="L925" i="1"/>
  <c r="N925" i="1" s="1"/>
  <c r="L924" i="1"/>
  <c r="N924" i="1" s="1"/>
  <c r="L923" i="1"/>
  <c r="N923" i="1" s="1"/>
  <c r="J922" i="1"/>
  <c r="I922" i="1"/>
  <c r="L917" i="1"/>
  <c r="N917" i="1" s="1"/>
  <c r="L916" i="1"/>
  <c r="N916" i="1" s="1"/>
  <c r="L915" i="1"/>
  <c r="N915" i="1" s="1"/>
  <c r="L914" i="1"/>
  <c r="N914" i="1" s="1"/>
  <c r="L904" i="1"/>
  <c r="N904" i="1" s="1"/>
  <c r="L905" i="1"/>
  <c r="N905" i="1" s="1"/>
  <c r="L906" i="1"/>
  <c r="N906" i="1" s="1"/>
  <c r="L907" i="1"/>
  <c r="N907" i="1" s="1"/>
  <c r="L908" i="1"/>
  <c r="N908" i="1" s="1"/>
  <c r="L909" i="1"/>
  <c r="N909" i="1" s="1"/>
  <c r="L910" i="1"/>
  <c r="N910" i="1" s="1"/>
  <c r="L911" i="1"/>
  <c r="N911" i="1" s="1"/>
  <c r="J797" i="1"/>
  <c r="I797" i="1"/>
  <c r="L804" i="1"/>
  <c r="N804" i="1" s="1"/>
  <c r="L784" i="1"/>
  <c r="N784" i="1" s="1"/>
  <c r="L785" i="1"/>
  <c r="N785" i="1" s="1"/>
  <c r="L786" i="1"/>
  <c r="N786" i="1" s="1"/>
  <c r="L787" i="1"/>
  <c r="N787" i="1" s="1"/>
  <c r="L788" i="1"/>
  <c r="N788" i="1" s="1"/>
  <c r="L789" i="1"/>
  <c r="N789" i="1" s="1"/>
  <c r="L790" i="1"/>
  <c r="N790" i="1" s="1"/>
  <c r="L791" i="1"/>
  <c r="N791" i="1" s="1"/>
  <c r="L792" i="1"/>
  <c r="N792" i="1" s="1"/>
  <c r="L793" i="1"/>
  <c r="N793" i="1" s="1"/>
  <c r="L794" i="1"/>
  <c r="N794" i="1" s="1"/>
  <c r="L795" i="1"/>
  <c r="N795" i="1" s="1"/>
  <c r="J783" i="1"/>
  <c r="I783" i="1"/>
  <c r="L1019" i="1"/>
  <c r="L48" i="1"/>
  <c r="N48" i="1" s="1"/>
  <c r="L49" i="1"/>
  <c r="L50" i="1"/>
  <c r="L51" i="1"/>
  <c r="L52" i="1"/>
  <c r="J46" i="1"/>
  <c r="I46" i="1"/>
  <c r="L47" i="1"/>
  <c r="N47" i="1" s="1"/>
  <c r="L54" i="1"/>
  <c r="N54" i="1" s="1"/>
  <c r="L56" i="1"/>
  <c r="N56" i="1" s="1"/>
  <c r="L58" i="1"/>
  <c r="N58" i="1" s="1"/>
  <c r="L1125" i="1"/>
  <c r="N1125" i="1" s="1"/>
  <c r="L1126" i="1"/>
  <c r="N1126" i="1" s="1"/>
  <c r="L1127" i="1"/>
  <c r="N1127" i="1" s="1"/>
  <c r="J1124" i="1"/>
  <c r="I1124" i="1"/>
  <c r="L1145" i="1"/>
  <c r="N1145" i="1" s="1"/>
  <c r="L1146" i="1"/>
  <c r="N1146" i="1" s="1"/>
  <c r="J1144" i="1"/>
  <c r="I1144" i="1"/>
  <c r="L1194" i="1"/>
  <c r="N1194" i="1" s="1"/>
  <c r="L1193" i="1"/>
  <c r="N1193" i="1" s="1"/>
  <c r="J1192" i="1"/>
  <c r="I1192" i="1"/>
  <c r="L235" i="1"/>
  <c r="N235" i="1" s="1"/>
  <c r="I213" i="1"/>
  <c r="J213" i="1"/>
  <c r="L214" i="1"/>
  <c r="L215" i="1"/>
  <c r="N215" i="1" s="1"/>
  <c r="L216" i="1"/>
  <c r="N216" i="1" s="1"/>
  <c r="L7" i="1"/>
  <c r="N7" i="1" s="1"/>
  <c r="L1108" i="1"/>
  <c r="N1108" i="1" s="1"/>
  <c r="L1109" i="1"/>
  <c r="N1109" i="1" s="1"/>
  <c r="L1110" i="1"/>
  <c r="N1110" i="1" s="1"/>
  <c r="J1107" i="1"/>
  <c r="I1107" i="1"/>
  <c r="L203" i="1"/>
  <c r="N203" i="1" s="1"/>
  <c r="N1064" i="1"/>
  <c r="L1056" i="1"/>
  <c r="N1056" i="1" s="1"/>
  <c r="L1057" i="1"/>
  <c r="N1058" i="1"/>
  <c r="N1059" i="1"/>
  <c r="J1055" i="1"/>
  <c r="I1055" i="1"/>
  <c r="L382" i="1"/>
  <c r="N382" i="1" s="1"/>
  <c r="L381" i="1"/>
  <c r="N381" i="1" s="1"/>
  <c r="L350" i="1"/>
  <c r="N350" i="1" s="1"/>
  <c r="L348" i="1"/>
  <c r="N348" i="1" s="1"/>
  <c r="L345" i="1"/>
  <c r="N345" i="1" s="1"/>
  <c r="L346" i="1"/>
  <c r="N346" i="1" s="1"/>
  <c r="J344" i="1"/>
  <c r="I344" i="1"/>
  <c r="L342" i="1"/>
  <c r="N342" i="1" s="1"/>
  <c r="L340" i="1"/>
  <c r="N340" i="1" s="1"/>
  <c r="L338" i="1"/>
  <c r="N338" i="1" s="1"/>
  <c r="L336" i="1"/>
  <c r="N336" i="1" s="1"/>
  <c r="L333" i="1"/>
  <c r="N333" i="1" s="1"/>
  <c r="L334" i="1"/>
  <c r="N334" i="1" s="1"/>
  <c r="J332" i="1"/>
  <c r="I332" i="1"/>
  <c r="L330" i="1"/>
  <c r="N330" i="1" s="1"/>
  <c r="L328" i="1"/>
  <c r="N328" i="1" s="1"/>
  <c r="L326" i="1"/>
  <c r="N326" i="1" s="1"/>
  <c r="L324" i="1"/>
  <c r="N324" i="1" s="1"/>
  <c r="L322" i="1"/>
  <c r="N322" i="1" s="1"/>
  <c r="L320" i="1"/>
  <c r="N320" i="1" s="1"/>
  <c r="L318" i="1"/>
  <c r="N318" i="1" s="1"/>
  <c r="L316" i="1"/>
  <c r="N316" i="1" s="1"/>
  <c r="L308" i="1"/>
  <c r="N308" i="1" s="1"/>
  <c r="L306" i="1"/>
  <c r="N306" i="1" s="1"/>
  <c r="L304" i="1"/>
  <c r="N304" i="1" s="1"/>
  <c r="L301" i="1"/>
  <c r="N301" i="1" s="1"/>
  <c r="L302" i="1"/>
  <c r="N302" i="1" s="1"/>
  <c r="J300" i="1"/>
  <c r="I300" i="1"/>
  <c r="L108" i="1"/>
  <c r="L109" i="1"/>
  <c r="N109" i="1" s="1"/>
  <c r="J107" i="1"/>
  <c r="I107" i="1"/>
  <c r="J295" i="1"/>
  <c r="I295" i="1"/>
  <c r="J288" i="1"/>
  <c r="I288" i="1"/>
  <c r="M974" i="1"/>
  <c r="L979" i="1"/>
  <c r="N979" i="1" s="1"/>
  <c r="L980" i="1"/>
  <c r="N980" i="1" s="1"/>
  <c r="L975" i="1"/>
  <c r="N975" i="1" s="1"/>
  <c r="L976" i="1"/>
  <c r="N976" i="1" s="1"/>
  <c r="L977" i="1"/>
  <c r="N977" i="1" s="1"/>
  <c r="L978" i="1"/>
  <c r="J974" i="1"/>
  <c r="I974" i="1"/>
  <c r="L1276" i="1"/>
  <c r="N1276" i="1" s="1"/>
  <c r="L1272" i="1"/>
  <c r="N1272" i="1" s="1"/>
  <c r="L1273" i="1"/>
  <c r="N1273" i="1" s="1"/>
  <c r="L1274" i="1"/>
  <c r="N1274" i="1" s="1"/>
  <c r="L1271" i="1"/>
  <c r="N1271" i="1" s="1"/>
  <c r="J1270" i="1"/>
  <c r="L1268" i="1"/>
  <c r="N1268" i="1" s="1"/>
  <c r="L1255" i="1"/>
  <c r="N1255" i="1" s="1"/>
  <c r="L1256" i="1"/>
  <c r="N1256" i="1" s="1"/>
  <c r="L1257" i="1"/>
  <c r="N1257" i="1" s="1"/>
  <c r="L1258" i="1"/>
  <c r="N1258" i="1" s="1"/>
  <c r="L1259" i="1"/>
  <c r="N1259" i="1" s="1"/>
  <c r="L1260" i="1"/>
  <c r="N1260" i="1" s="1"/>
  <c r="L1261" i="1"/>
  <c r="N1261" i="1" s="1"/>
  <c r="L1252" i="1"/>
  <c r="N1252" i="1" s="1"/>
  <c r="L1251" i="1"/>
  <c r="N1251" i="1" s="1"/>
  <c r="L1232" i="1"/>
  <c r="N1232" i="1" s="1"/>
  <c r="L1228" i="1"/>
  <c r="N1228" i="1" s="1"/>
  <c r="L1229" i="1"/>
  <c r="N1229" i="1" s="1"/>
  <c r="L1230" i="1"/>
  <c r="N1230" i="1" s="1"/>
  <c r="L1231" i="1"/>
  <c r="N1231" i="1" s="1"/>
  <c r="L1233" i="1"/>
  <c r="N1233" i="1" s="1"/>
  <c r="L1234" i="1"/>
  <c r="N1234" i="1" s="1"/>
  <c r="L1235" i="1"/>
  <c r="N1235" i="1" s="1"/>
  <c r="L1220" i="1"/>
  <c r="N1220" i="1" s="1"/>
  <c r="L1217" i="1"/>
  <c r="N1217" i="1" s="1"/>
  <c r="L1212" i="1"/>
  <c r="N1212" i="1" s="1"/>
  <c r="L1213" i="1"/>
  <c r="N1213" i="1" s="1"/>
  <c r="L1214" i="1"/>
  <c r="N1214" i="1" s="1"/>
  <c r="L1211" i="1"/>
  <c r="N1211" i="1" s="1"/>
  <c r="L1013" i="1"/>
  <c r="L1014" i="1"/>
  <c r="N1014" i="1" s="1"/>
  <c r="L1015" i="1"/>
  <c r="N1015" i="1" s="1"/>
  <c r="L1012" i="1"/>
  <c r="N1012" i="1" s="1"/>
  <c r="L991" i="1"/>
  <c r="N991" i="1" s="1"/>
  <c r="L983" i="1"/>
  <c r="L982" i="1" s="1"/>
  <c r="N982" i="1" s="1"/>
  <c r="L971" i="1"/>
  <c r="L970" i="1" s="1"/>
  <c r="N970" i="1" s="1"/>
  <c r="L954" i="1"/>
  <c r="N954" i="1" s="1"/>
  <c r="L952" i="1"/>
  <c r="N952" i="1" s="1"/>
  <c r="L920" i="1"/>
  <c r="N920" i="1" s="1"/>
  <c r="L901" i="1"/>
  <c r="N901" i="1" s="1"/>
  <c r="L870" i="1"/>
  <c r="N870" i="1" s="1"/>
  <c r="L868" i="1"/>
  <c r="N868" i="1" s="1"/>
  <c r="L866" i="1"/>
  <c r="L865" i="1" s="1"/>
  <c r="N865" i="1" s="1"/>
  <c r="L863" i="1"/>
  <c r="N863" i="1" s="1"/>
  <c r="L860" i="1"/>
  <c r="N860" i="1" s="1"/>
  <c r="L859" i="1"/>
  <c r="L839" i="1"/>
  <c r="N839" i="1" s="1"/>
  <c r="L836" i="1"/>
  <c r="N836" i="1" s="1"/>
  <c r="L781" i="1"/>
  <c r="L780" i="1" s="1"/>
  <c r="N780" i="1" s="1"/>
  <c r="I1318" i="1"/>
  <c r="I985" i="1"/>
  <c r="J835" i="1"/>
  <c r="I835" i="1"/>
  <c r="L709" i="1"/>
  <c r="N709" i="1" s="1"/>
  <c r="L710" i="1"/>
  <c r="N710" i="1" s="1"/>
  <c r="L711" i="1"/>
  <c r="N711" i="1" s="1"/>
  <c r="I698" i="1"/>
  <c r="I519" i="1"/>
  <c r="L775" i="1"/>
  <c r="N775" i="1" s="1"/>
  <c r="L776" i="1"/>
  <c r="N776" i="1" s="1"/>
  <c r="L777" i="1"/>
  <c r="L778" i="1"/>
  <c r="N778" i="1" s="1"/>
  <c r="L763" i="1"/>
  <c r="L762" i="1"/>
  <c r="N762" i="1" s="1"/>
  <c r="L759" i="1"/>
  <c r="N759" i="1" s="1"/>
  <c r="L742" i="1"/>
  <c r="N742" i="1" s="1"/>
  <c r="L731" i="1"/>
  <c r="N731" i="1" s="1"/>
  <c r="L729" i="1"/>
  <c r="N729" i="1" s="1"/>
  <c r="L726" i="1"/>
  <c r="L727" i="1"/>
  <c r="N727" i="1" s="1"/>
  <c r="L720" i="1"/>
  <c r="N720" i="1" s="1"/>
  <c r="L721" i="1"/>
  <c r="N721" i="1" s="1"/>
  <c r="L722" i="1"/>
  <c r="L723" i="1"/>
  <c r="N723" i="1" s="1"/>
  <c r="L717" i="1"/>
  <c r="N717" i="1" s="1"/>
  <c r="L715" i="1"/>
  <c r="N715" i="1" s="1"/>
  <c r="L714" i="1"/>
  <c r="L706" i="1"/>
  <c r="N706" i="1" s="1"/>
  <c r="L703" i="1"/>
  <c r="N703" i="1" s="1"/>
  <c r="L700" i="1"/>
  <c r="N700" i="1" s="1"/>
  <c r="L701" i="1"/>
  <c r="N701" i="1" s="1"/>
  <c r="L699" i="1"/>
  <c r="N699" i="1" s="1"/>
  <c r="L689" i="1"/>
  <c r="N689" i="1" s="1"/>
  <c r="L690" i="1"/>
  <c r="N690" i="1" s="1"/>
  <c r="L691" i="1"/>
  <c r="N691" i="1" s="1"/>
  <c r="L692" i="1"/>
  <c r="N692" i="1" s="1"/>
  <c r="L693" i="1"/>
  <c r="N693" i="1" s="1"/>
  <c r="L694" i="1"/>
  <c r="N694" i="1" s="1"/>
  <c r="L695" i="1"/>
  <c r="N695" i="1" s="1"/>
  <c r="L696" i="1"/>
  <c r="N696" i="1" s="1"/>
  <c r="L688" i="1"/>
  <c r="N688" i="1" s="1"/>
  <c r="L685" i="1"/>
  <c r="N685" i="1" s="1"/>
  <c r="L684" i="1"/>
  <c r="L680" i="1"/>
  <c r="N680" i="1" s="1"/>
  <c r="L681" i="1"/>
  <c r="N681" i="1" s="1"/>
  <c r="L679" i="1"/>
  <c r="N679" i="1" s="1"/>
  <c r="L671" i="1"/>
  <c r="N671" i="1" s="1"/>
  <c r="L672" i="1"/>
  <c r="N672" i="1" s="1"/>
  <c r="L673" i="1"/>
  <c r="N673" i="1" s="1"/>
  <c r="L674" i="1"/>
  <c r="N674" i="1" s="1"/>
  <c r="L675" i="1"/>
  <c r="N675" i="1" s="1"/>
  <c r="L676" i="1"/>
  <c r="N676" i="1" s="1"/>
  <c r="L750" i="1"/>
  <c r="N750" i="1" s="1"/>
  <c r="L751" i="1"/>
  <c r="N751" i="1" s="1"/>
  <c r="L752" i="1"/>
  <c r="N752" i="1" s="1"/>
  <c r="L749" i="1"/>
  <c r="N749" i="1" s="1"/>
  <c r="L847" i="1"/>
  <c r="L846" i="1" s="1"/>
  <c r="N846" i="1" s="1"/>
  <c r="L1183" i="1"/>
  <c r="N1183" i="1" s="1"/>
  <c r="L221" i="1"/>
  <c r="N221" i="1" s="1"/>
  <c r="L222" i="1"/>
  <c r="N222" i="1" s="1"/>
  <c r="L223" i="1"/>
  <c r="N223" i="1" s="1"/>
  <c r="L224" i="1"/>
  <c r="N224" i="1" s="1"/>
  <c r="L220" i="1"/>
  <c r="N220" i="1" s="1"/>
  <c r="L225" i="1"/>
  <c r="N225" i="1" s="1"/>
  <c r="L226" i="1"/>
  <c r="L1158" i="1"/>
  <c r="N1158" i="1" s="1"/>
  <c r="L1159" i="1"/>
  <c r="N1159" i="1" s="1"/>
  <c r="L1160" i="1"/>
  <c r="N1160" i="1" s="1"/>
  <c r="L1161" i="1"/>
  <c r="N1161" i="1" s="1"/>
  <c r="L1162" i="1"/>
  <c r="N1162" i="1" s="1"/>
  <c r="L1163" i="1"/>
  <c r="N1163" i="1" s="1"/>
  <c r="L738" i="1"/>
  <c r="N738" i="1" s="1"/>
  <c r="L558" i="1"/>
  <c r="N558" i="1" s="1"/>
  <c r="L555" i="1"/>
  <c r="L554" i="1" s="1"/>
  <c r="N554" i="1" s="1"/>
  <c r="L552" i="1"/>
  <c r="N552" i="1" s="1"/>
  <c r="L545" i="1"/>
  <c r="L544" i="1" s="1"/>
  <c r="L539" i="1"/>
  <c r="N539" i="1" s="1"/>
  <c r="L536" i="1"/>
  <c r="L535" i="1" s="1"/>
  <c r="N535" i="1" s="1"/>
  <c r="L533" i="1"/>
  <c r="N533" i="1" s="1"/>
  <c r="L508" i="1"/>
  <c r="N508" i="1" s="1"/>
  <c r="L510" i="1"/>
  <c r="N510" i="1" s="1"/>
  <c r="L511" i="1"/>
  <c r="N511" i="1" s="1"/>
  <c r="L512" i="1"/>
  <c r="L513" i="1"/>
  <c r="N513" i="1" s="1"/>
  <c r="L514" i="1"/>
  <c r="N514" i="1" s="1"/>
  <c r="L515" i="1"/>
  <c r="N515" i="1" s="1"/>
  <c r="L516" i="1"/>
  <c r="N516" i="1" s="1"/>
  <c r="L517" i="1"/>
  <c r="N517" i="1" s="1"/>
  <c r="L507" i="1"/>
  <c r="L503" i="1"/>
  <c r="N503" i="1" s="1"/>
  <c r="L504" i="1"/>
  <c r="L502" i="1"/>
  <c r="N502" i="1" s="1"/>
  <c r="L499" i="1"/>
  <c r="N499" i="1" s="1"/>
  <c r="L475" i="1"/>
  <c r="N475" i="1" s="1"/>
  <c r="L476" i="1"/>
  <c r="N476" i="1" s="1"/>
  <c r="L477" i="1"/>
  <c r="L474" i="1"/>
  <c r="N474" i="1" s="1"/>
  <c r="L497" i="1"/>
  <c r="N497" i="1" s="1"/>
  <c r="L471" i="1"/>
  <c r="N471" i="1" s="1"/>
  <c r="L467" i="1"/>
  <c r="N467" i="1" s="1"/>
  <c r="L468" i="1"/>
  <c r="N468" i="1" s="1"/>
  <c r="L466" i="1"/>
  <c r="L188" i="1"/>
  <c r="L187" i="1" s="1"/>
  <c r="N187" i="1" s="1"/>
  <c r="L185" i="1"/>
  <c r="L184" i="1" s="1"/>
  <c r="N184" i="1" s="1"/>
  <c r="L182" i="1"/>
  <c r="N182" i="1" s="1"/>
  <c r="L181" i="1"/>
  <c r="N181" i="1" s="1"/>
  <c r="L178" i="1"/>
  <c r="N178" i="1" s="1"/>
  <c r="L176" i="1"/>
  <c r="N176" i="1" s="1"/>
  <c r="L174" i="1"/>
  <c r="N174" i="1" s="1"/>
  <c r="L173" i="1"/>
  <c r="N173" i="1" s="1"/>
  <c r="L165" i="1"/>
  <c r="L164" i="1" s="1"/>
  <c r="N164" i="1" s="1"/>
  <c r="L156" i="1"/>
  <c r="N156" i="1" s="1"/>
  <c r="L157" i="1"/>
  <c r="N157" i="1" s="1"/>
  <c r="L155" i="1"/>
  <c r="N155" i="1" s="1"/>
  <c r="L152" i="1"/>
  <c r="N152" i="1" s="1"/>
  <c r="L146" i="1"/>
  <c r="N146" i="1" s="1"/>
  <c r="L147" i="1"/>
  <c r="N147" i="1" s="1"/>
  <c r="L148" i="1"/>
  <c r="N148" i="1" s="1"/>
  <c r="L149" i="1"/>
  <c r="N149" i="1" s="1"/>
  <c r="L150" i="1"/>
  <c r="N150" i="1" s="1"/>
  <c r="L145" i="1"/>
  <c r="N145" i="1" s="1"/>
  <c r="L141" i="1"/>
  <c r="N141" i="1" s="1"/>
  <c r="L142" i="1"/>
  <c r="N142" i="1" s="1"/>
  <c r="L140" i="1"/>
  <c r="L128" i="1"/>
  <c r="L127" i="1" s="1"/>
  <c r="N127" i="1" s="1"/>
  <c r="L79" i="1"/>
  <c r="N79" i="1" s="1"/>
  <c r="L80" i="1"/>
  <c r="N80" i="1" s="1"/>
  <c r="L81" i="1"/>
  <c r="N81" i="1" s="1"/>
  <c r="L78" i="1"/>
  <c r="N78" i="1" s="1"/>
  <c r="L997" i="1"/>
  <c r="L998" i="1"/>
  <c r="N998" i="1" s="1"/>
  <c r="L999" i="1"/>
  <c r="N999" i="1" s="1"/>
  <c r="L996" i="1"/>
  <c r="N996" i="1" s="1"/>
  <c r="L987" i="1"/>
  <c r="N987" i="1" s="1"/>
  <c r="L988" i="1"/>
  <c r="N988" i="1" s="1"/>
  <c r="L986" i="1"/>
  <c r="L853" i="1"/>
  <c r="N853" i="1" s="1"/>
  <c r="L854" i="1"/>
  <c r="L855" i="1"/>
  <c r="N855" i="1" s="1"/>
  <c r="L856" i="1"/>
  <c r="N856" i="1" s="1"/>
  <c r="L843" i="1"/>
  <c r="N843" i="1" s="1"/>
  <c r="L844" i="1"/>
  <c r="N844" i="1" s="1"/>
  <c r="L842" i="1"/>
  <c r="N842" i="1" s="1"/>
  <c r="L735" i="1"/>
  <c r="N735" i="1" s="1"/>
  <c r="L736" i="1"/>
  <c r="N736" i="1" s="1"/>
  <c r="L737" i="1"/>
  <c r="N737" i="1" s="1"/>
  <c r="L739" i="1"/>
  <c r="N739" i="1" s="1"/>
  <c r="L740" i="1"/>
  <c r="N740" i="1" s="1"/>
  <c r="L734" i="1"/>
  <c r="N734" i="1" s="1"/>
  <c r="L1052" i="1"/>
  <c r="N1052" i="1" s="1"/>
  <c r="L1053" i="1"/>
  <c r="N1053" i="1" s="1"/>
  <c r="L1223" i="1"/>
  <c r="N1223" i="1" s="1"/>
  <c r="L1224" i="1"/>
  <c r="N1224" i="1" s="1"/>
  <c r="L1225" i="1"/>
  <c r="N1225" i="1" s="1"/>
  <c r="L1208" i="1"/>
  <c r="N1208" i="1" s="1"/>
  <c r="M1176" i="1"/>
  <c r="L1173" i="1"/>
  <c r="N1173" i="1" s="1"/>
  <c r="L1174" i="1"/>
  <c r="N1174" i="1" s="1"/>
  <c r="L1172" i="1"/>
  <c r="N1172" i="1" s="1"/>
  <c r="L1154" i="1"/>
  <c r="N1154" i="1" s="1"/>
  <c r="L1152" i="1"/>
  <c r="L1130" i="1"/>
  <c r="N1130" i="1" s="1"/>
  <c r="L1119" i="1"/>
  <c r="N1119" i="1" s="1"/>
  <c r="L1118" i="1"/>
  <c r="N1118" i="1" s="1"/>
  <c r="L1105" i="1"/>
  <c r="L1102" i="1"/>
  <c r="N1102" i="1" s="1"/>
  <c r="L1101" i="1"/>
  <c r="N1101" i="1" s="1"/>
  <c r="L1096" i="1"/>
  <c r="N1096" i="1" s="1"/>
  <c r="L1097" i="1"/>
  <c r="N1097" i="1" s="1"/>
  <c r="L1098" i="1"/>
  <c r="L1092" i="1"/>
  <c r="L1091" i="1"/>
  <c r="N1091" i="1" s="1"/>
  <c r="L1086" i="1"/>
  <c r="N1086" i="1" s="1"/>
  <c r="L1084" i="1"/>
  <c r="N1084" i="1" s="1"/>
  <c r="L1081" i="1"/>
  <c r="N1081" i="1" s="1"/>
  <c r="L1078" i="1"/>
  <c r="N1078" i="1" s="1"/>
  <c r="L1077" i="1"/>
  <c r="N1077" i="1" s="1"/>
  <c r="L1074" i="1"/>
  <c r="N1074" i="1" s="1"/>
  <c r="L1063" i="1"/>
  <c r="N1063" i="1" s="1"/>
  <c r="L1049" i="1"/>
  <c r="N1049" i="1" s="1"/>
  <c r="L1047" i="1"/>
  <c r="L1046" i="1" s="1"/>
  <c r="N1046" i="1" s="1"/>
  <c r="L362" i="1"/>
  <c r="N362" i="1" s="1"/>
  <c r="L360" i="1"/>
  <c r="L357" i="1"/>
  <c r="L356" i="1"/>
  <c r="N356" i="1" s="1"/>
  <c r="L353" i="1"/>
  <c r="N353" i="1" s="1"/>
  <c r="L278" i="1"/>
  <c r="N278" i="1" s="1"/>
  <c r="L254" i="1"/>
  <c r="L255" i="1"/>
  <c r="N255" i="1" s="1"/>
  <c r="L249" i="1"/>
  <c r="N249" i="1" s="1"/>
  <c r="L250" i="1"/>
  <c r="N250" i="1" s="1"/>
  <c r="L251" i="1"/>
  <c r="N251" i="1" s="1"/>
  <c r="L248" i="1"/>
  <c r="N248" i="1" s="1"/>
  <c r="L238" i="1"/>
  <c r="L237" i="1" s="1"/>
  <c r="N237" i="1" s="1"/>
  <c r="L230" i="1"/>
  <c r="L229" i="1" s="1"/>
  <c r="N229" i="1" s="1"/>
  <c r="L234" i="1"/>
  <c r="N234" i="1" s="1"/>
  <c r="L206" i="1"/>
  <c r="L207" i="1"/>
  <c r="N207" i="1" s="1"/>
  <c r="L208" i="1"/>
  <c r="N208" i="1" s="1"/>
  <c r="L209" i="1"/>
  <c r="N209" i="1" s="1"/>
  <c r="L210" i="1"/>
  <c r="N210" i="1" s="1"/>
  <c r="L211" i="1"/>
  <c r="N211" i="1" s="1"/>
  <c r="L201" i="1"/>
  <c r="N201" i="1" s="1"/>
  <c r="L200" i="1"/>
  <c r="L130" i="1"/>
  <c r="N130" i="1" s="1"/>
  <c r="L116" i="1"/>
  <c r="L117" i="1"/>
  <c r="N117" i="1" s="1"/>
  <c r="L118" i="1"/>
  <c r="N118" i="1" s="1"/>
  <c r="L119" i="1"/>
  <c r="N119" i="1" s="1"/>
  <c r="L112" i="1"/>
  <c r="N112" i="1" s="1"/>
  <c r="L113" i="1"/>
  <c r="L101" i="1"/>
  <c r="N101" i="1" s="1"/>
  <c r="L16" i="1"/>
  <c r="N16" i="1" s="1"/>
  <c r="L17" i="1"/>
  <c r="N17" i="1" s="1"/>
  <c r="L18" i="1"/>
  <c r="L19" i="1"/>
  <c r="N19" i="1" s="1"/>
  <c r="L20" i="1"/>
  <c r="N20" i="1" s="1"/>
  <c r="L15" i="1"/>
  <c r="N15" i="1" s="1"/>
  <c r="L5" i="1"/>
  <c r="N5" i="1" s="1"/>
  <c r="L1036" i="1"/>
  <c r="N1036" i="1" s="1"/>
  <c r="L1033" i="1"/>
  <c r="N1033" i="1" s="1"/>
  <c r="L1031" i="1"/>
  <c r="N1031" i="1" s="1"/>
  <c r="L1028" i="1"/>
  <c r="N1028" i="1" s="1"/>
  <c r="L1024" i="1"/>
  <c r="N1024" i="1" s="1"/>
  <c r="L1022" i="1"/>
  <c r="N1022" i="1" s="1"/>
  <c r="L1020" i="1"/>
  <c r="N1020" i="1" s="1"/>
  <c r="L1018" i="1"/>
  <c r="N1018" i="1" s="1"/>
  <c r="L1006" i="1"/>
  <c r="N1006" i="1" s="1"/>
  <c r="L1007" i="1"/>
  <c r="N1007" i="1" s="1"/>
  <c r="L1008" i="1"/>
  <c r="N1008" i="1" s="1"/>
  <c r="L1009" i="1"/>
  <c r="N1009" i="1" s="1"/>
  <c r="L993" i="1"/>
  <c r="N993" i="1" s="1"/>
  <c r="L1003" i="1"/>
  <c r="N1003" i="1" s="1"/>
  <c r="L1001" i="1"/>
  <c r="N1001" i="1" s="1"/>
  <c r="L40" i="1"/>
  <c r="L39" i="1" s="1"/>
  <c r="N39" i="1" s="1"/>
  <c r="L37" i="1"/>
  <c r="N37" i="1" s="1"/>
  <c r="N36" i="1"/>
  <c r="L34" i="1"/>
  <c r="N34" i="1" s="1"/>
  <c r="L1297" i="1"/>
  <c r="L1296" i="1" s="1"/>
  <c r="N1296" i="1" s="1"/>
  <c r="L1294" i="1"/>
  <c r="N1294" i="1" s="1"/>
  <c r="L1203" i="1"/>
  <c r="N1203" i="1" s="1"/>
  <c r="L1204" i="1"/>
  <c r="N1204" i="1" s="1"/>
  <c r="L1205" i="1"/>
  <c r="N1205" i="1" s="1"/>
  <c r="L1206" i="1"/>
  <c r="N1206" i="1" s="1"/>
  <c r="L1202" i="1"/>
  <c r="N1202" i="1" s="1"/>
  <c r="L1247" i="1"/>
  <c r="N1247" i="1" s="1"/>
  <c r="L1245" i="1"/>
  <c r="N1245" i="1" s="1"/>
  <c r="N1244" i="1"/>
  <c r="L1288" i="1"/>
  <c r="N1288" i="1" s="1"/>
  <c r="L1292" i="1"/>
  <c r="N1292" i="1" s="1"/>
  <c r="L1289" i="1"/>
  <c r="N1289" i="1" s="1"/>
  <c r="L1285" i="1"/>
  <c r="N1285" i="1" s="1"/>
  <c r="L1283" i="1"/>
  <c r="N1283" i="1" s="1"/>
  <c r="L1281" i="1"/>
  <c r="N1281" i="1" s="1"/>
  <c r="L1279" i="1"/>
  <c r="L1266" i="1"/>
  <c r="N1266" i="1" s="1"/>
  <c r="L1265" i="1"/>
  <c r="N1265" i="1" s="1"/>
  <c r="L1178" i="1"/>
  <c r="N1178" i="1" s="1"/>
  <c r="L1179" i="1"/>
  <c r="N1179" i="1" s="1"/>
  <c r="L1180" i="1"/>
  <c r="L1181" i="1"/>
  <c r="N1181" i="1" s="1"/>
  <c r="L1182" i="1"/>
  <c r="N1182" i="1" s="1"/>
  <c r="L1184" i="1"/>
  <c r="N1184" i="1" s="1"/>
  <c r="L1185" i="1"/>
  <c r="N1185" i="1" s="1"/>
  <c r="L1186" i="1"/>
  <c r="N1186" i="1" s="1"/>
  <c r="L1187" i="1"/>
  <c r="N1187" i="1" s="1"/>
  <c r="L1188" i="1"/>
  <c r="L1189" i="1"/>
  <c r="N1189" i="1" s="1"/>
  <c r="L1190" i="1"/>
  <c r="N1190" i="1" s="1"/>
  <c r="L1177" i="1"/>
  <c r="N1177" i="1" s="1"/>
  <c r="L1320" i="1"/>
  <c r="N1320" i="1" s="1"/>
  <c r="L1321" i="1"/>
  <c r="N1321" i="1" s="1"/>
  <c r="L1319" i="1"/>
  <c r="N1319" i="1" s="1"/>
  <c r="L1241" i="1"/>
  <c r="N1241" i="1" s="1"/>
  <c r="L1238" i="1"/>
  <c r="N1238" i="1" s="1"/>
  <c r="L1239" i="1"/>
  <c r="N1239" i="1" s="1"/>
  <c r="L1240" i="1"/>
  <c r="N1240" i="1" s="1"/>
  <c r="L1242" i="1"/>
  <c r="N1242" i="1" s="1"/>
  <c r="L1315" i="1"/>
  <c r="N1315" i="1" s="1"/>
  <c r="L1316" i="1"/>
  <c r="N1316" i="1" s="1"/>
  <c r="L1312" i="1"/>
  <c r="N1312" i="1" s="1"/>
  <c r="L1310" i="1"/>
  <c r="N1310" i="1" s="1"/>
  <c r="L1307" i="1"/>
  <c r="N1307" i="1" s="1"/>
  <c r="L1308" i="1"/>
  <c r="N1308" i="1" s="1"/>
  <c r="L1306" i="1"/>
  <c r="N1306" i="1" s="1"/>
  <c r="L1299" i="1"/>
  <c r="N1299" i="1" s="1"/>
  <c r="L1303" i="1"/>
  <c r="L1302" i="1"/>
  <c r="N1302" i="1" s="1"/>
  <c r="L463" i="1"/>
  <c r="L460" i="1"/>
  <c r="N460" i="1" s="1"/>
  <c r="L458" i="1"/>
  <c r="N458" i="1" s="1"/>
  <c r="L456" i="1"/>
  <c r="N456" i="1" s="1"/>
  <c r="L454" i="1"/>
  <c r="N454" i="1" s="1"/>
  <c r="L452" i="1"/>
  <c r="N452" i="1" s="1"/>
  <c r="N451" i="1"/>
  <c r="L269" i="1"/>
  <c r="N269" i="1" s="1"/>
  <c r="L268" i="1"/>
  <c r="N268" i="1" s="1"/>
  <c r="L265" i="1"/>
  <c r="N265" i="1" s="1"/>
  <c r="L264" i="1"/>
  <c r="L261" i="1"/>
  <c r="N261" i="1" s="1"/>
  <c r="L259" i="1"/>
  <c r="N259" i="1" s="1"/>
  <c r="L258" i="1"/>
  <c r="L523" i="1"/>
  <c r="N523" i="1" s="1"/>
  <c r="L526" i="1"/>
  <c r="N526" i="1" s="1"/>
  <c r="L527" i="1"/>
  <c r="N527" i="1" s="1"/>
  <c r="L528" i="1"/>
  <c r="N528" i="1" s="1"/>
  <c r="L529" i="1"/>
  <c r="N529" i="1" s="1"/>
  <c r="L530" i="1"/>
  <c r="N530" i="1" s="1"/>
  <c r="L531" i="1"/>
  <c r="N531" i="1" s="1"/>
  <c r="L520" i="1"/>
  <c r="L197" i="1"/>
  <c r="N197" i="1" s="1"/>
  <c r="L196" i="1"/>
  <c r="N196" i="1" s="1"/>
  <c r="L192" i="1"/>
  <c r="N192" i="1" s="1"/>
  <c r="L190" i="1"/>
  <c r="N190" i="1" s="1"/>
  <c r="L408" i="1"/>
  <c r="N408" i="1" s="1"/>
  <c r="L1068" i="1"/>
  <c r="N1068" i="1" s="1"/>
  <c r="L406" i="1"/>
  <c r="N406" i="1" s="1"/>
  <c r="L405" i="1"/>
  <c r="L411" i="1"/>
  <c r="L410" i="1" s="1"/>
  <c r="N410" i="1" s="1"/>
  <c r="L401" i="1"/>
  <c r="N401" i="1" s="1"/>
  <c r="L402" i="1"/>
  <c r="N402" i="1" s="1"/>
  <c r="L447" i="1"/>
  <c r="N447" i="1" s="1"/>
  <c r="L449" i="1"/>
  <c r="N449" i="1" s="1"/>
  <c r="L445" i="1"/>
  <c r="N445" i="1" s="1"/>
  <c r="L441" i="1"/>
  <c r="N441" i="1" s="1"/>
  <c r="L442" i="1"/>
  <c r="N442" i="1" s="1"/>
  <c r="L443" i="1"/>
  <c r="N443" i="1" s="1"/>
  <c r="L438" i="1"/>
  <c r="N438" i="1" s="1"/>
  <c r="L437" i="1"/>
  <c r="N437" i="1" s="1"/>
  <c r="L433" i="1"/>
  <c r="N433" i="1" s="1"/>
  <c r="L434" i="1"/>
  <c r="L430" i="1"/>
  <c r="N430" i="1" s="1"/>
  <c r="L428" i="1"/>
  <c r="N428" i="1" s="1"/>
  <c r="L426" i="1"/>
  <c r="N426" i="1" s="1"/>
  <c r="L424" i="1"/>
  <c r="L423" i="1" s="1"/>
  <c r="N423" i="1" s="1"/>
  <c r="L421" i="1"/>
  <c r="N421" i="1" s="1"/>
  <c r="L420" i="1"/>
  <c r="L417" i="1"/>
  <c r="N417" i="1" s="1"/>
  <c r="L415" i="1"/>
  <c r="N415" i="1" s="1"/>
  <c r="L413" i="1"/>
  <c r="N413" i="1" s="1"/>
  <c r="L395" i="1"/>
  <c r="N395" i="1" s="1"/>
  <c r="L396" i="1"/>
  <c r="N396" i="1" s="1"/>
  <c r="L397" i="1"/>
  <c r="N397" i="1" s="1"/>
  <c r="L398" i="1"/>
  <c r="N398" i="1" s="1"/>
  <c r="L394" i="1"/>
  <c r="N394" i="1" s="1"/>
  <c r="L391" i="1"/>
  <c r="N391" i="1" s="1"/>
  <c r="L389" i="1"/>
  <c r="N389" i="1" s="1"/>
  <c r="L386" i="1"/>
  <c r="N386" i="1" s="1"/>
  <c r="L387" i="1"/>
  <c r="N387" i="1" s="1"/>
  <c r="L385" i="1"/>
  <c r="L375" i="1"/>
  <c r="N375" i="1" s="1"/>
  <c r="L373" i="1"/>
  <c r="L372" i="1" s="1"/>
  <c r="N372" i="1" s="1"/>
  <c r="L379" i="1"/>
  <c r="N379" i="1" s="1"/>
  <c r="L380" i="1"/>
  <c r="L378" i="1"/>
  <c r="N378" i="1" s="1"/>
  <c r="L366" i="1"/>
  <c r="N366" i="1" s="1"/>
  <c r="L367" i="1"/>
  <c r="N367" i="1" s="1"/>
  <c r="L368" i="1"/>
  <c r="N368" i="1" s="1"/>
  <c r="L369" i="1"/>
  <c r="N369" i="1" s="1"/>
  <c r="L370" i="1"/>
  <c r="N370" i="1" s="1"/>
  <c r="L365" i="1"/>
  <c r="L668" i="1"/>
  <c r="N668" i="1" s="1"/>
  <c r="L665" i="1"/>
  <c r="N665" i="1" s="1"/>
  <c r="L666" i="1"/>
  <c r="N666" i="1" s="1"/>
  <c r="L667" i="1"/>
  <c r="N667" i="1" s="1"/>
  <c r="L662" i="1"/>
  <c r="N662" i="1" s="1"/>
  <c r="L659" i="1"/>
  <c r="N659" i="1" s="1"/>
  <c r="L1038" i="1"/>
  <c r="N1038" i="1" s="1"/>
  <c r="L276" i="1"/>
  <c r="N276" i="1" s="1"/>
  <c r="L272" i="1"/>
  <c r="N272" i="1" s="1"/>
  <c r="L275" i="1"/>
  <c r="L75" i="1"/>
  <c r="N75" i="1" s="1"/>
  <c r="L74" i="1"/>
  <c r="N74" i="1" s="1"/>
  <c r="L71" i="1"/>
  <c r="N71" i="1" s="1"/>
  <c r="L70" i="1"/>
  <c r="L67" i="1"/>
  <c r="N67" i="1" s="1"/>
  <c r="L64" i="1"/>
  <c r="N64" i="1" s="1"/>
  <c r="L62" i="1"/>
  <c r="N62" i="1" s="1"/>
  <c r="M14" i="1"/>
  <c r="I14" i="1"/>
  <c r="J14" i="1"/>
  <c r="I77" i="1"/>
  <c r="I73" i="1"/>
  <c r="J77" i="1"/>
  <c r="J73" i="1"/>
  <c r="I115" i="1"/>
  <c r="I111" i="1"/>
  <c r="J115" i="1"/>
  <c r="J111" i="1"/>
  <c r="I154" i="1"/>
  <c r="I144" i="1"/>
  <c r="I139" i="1"/>
  <c r="J154" i="1"/>
  <c r="J144" i="1"/>
  <c r="J139" i="1"/>
  <c r="I199" i="1"/>
  <c r="I195" i="1"/>
  <c r="J199" i="1"/>
  <c r="J195" i="1"/>
  <c r="I257" i="1"/>
  <c r="I253" i="1"/>
  <c r="I247" i="1"/>
  <c r="I219" i="1"/>
  <c r="I205" i="1"/>
  <c r="J257" i="1"/>
  <c r="J253" i="1"/>
  <c r="J247" i="1"/>
  <c r="J219" i="1"/>
  <c r="J205" i="1"/>
  <c r="I263" i="1"/>
  <c r="J263" i="1"/>
  <c r="I274" i="1"/>
  <c r="J274" i="1"/>
  <c r="I384" i="1"/>
  <c r="J384" i="1"/>
  <c r="I404" i="1"/>
  <c r="I400" i="1"/>
  <c r="I393" i="1"/>
  <c r="J404" i="1"/>
  <c r="J400" i="1"/>
  <c r="J393" i="1"/>
  <c r="I440" i="1"/>
  <c r="I436" i="1"/>
  <c r="I432" i="1"/>
  <c r="J440" i="1"/>
  <c r="J436" i="1"/>
  <c r="J432" i="1"/>
  <c r="I506" i="1"/>
  <c r="I501" i="1"/>
  <c r="J506" i="1"/>
  <c r="J501" i="1"/>
  <c r="M593" i="1"/>
  <c r="L644" i="1"/>
  <c r="N644" i="1" s="1"/>
  <c r="I646" i="1"/>
  <c r="J646" i="1"/>
  <c r="L647" i="1"/>
  <c r="N647" i="1" s="1"/>
  <c r="L648" i="1"/>
  <c r="N648" i="1" s="1"/>
  <c r="L649" i="1"/>
  <c r="N649" i="1" s="1"/>
  <c r="L650" i="1"/>
  <c r="N650" i="1" s="1"/>
  <c r="L651" i="1"/>
  <c r="N651" i="1" s="1"/>
  <c r="M646" i="1"/>
  <c r="L653" i="1"/>
  <c r="N653" i="1" s="1"/>
  <c r="L655" i="1"/>
  <c r="N655" i="1" s="1"/>
  <c r="L657" i="1"/>
  <c r="N657" i="1" s="1"/>
  <c r="J698" i="1"/>
  <c r="I713" i="1"/>
  <c r="I708" i="1"/>
  <c r="I687" i="1"/>
  <c r="I683" i="1"/>
  <c r="I678" i="1"/>
  <c r="I670" i="1"/>
  <c r="J713" i="1"/>
  <c r="J708" i="1"/>
  <c r="I725" i="1"/>
  <c r="I719" i="1"/>
  <c r="J725" i="1"/>
  <c r="J719" i="1"/>
  <c r="I748" i="1"/>
  <c r="I733" i="1"/>
  <c r="J748" i="1"/>
  <c r="J733" i="1"/>
  <c r="I849" i="1"/>
  <c r="I846" i="1"/>
  <c r="I841" i="1"/>
  <c r="J849" i="1"/>
  <c r="J846" i="1"/>
  <c r="J841" i="1"/>
  <c r="I858" i="1"/>
  <c r="I852" i="1"/>
  <c r="J858" i="1"/>
  <c r="J852" i="1"/>
  <c r="J985" i="1"/>
  <c r="I1017" i="1"/>
  <c r="I1011" i="1"/>
  <c r="I1005" i="1"/>
  <c r="I995" i="1"/>
  <c r="J1017" i="1"/>
  <c r="J1011" i="1"/>
  <c r="J1005" i="1"/>
  <c r="J995" i="1"/>
  <c r="I1040" i="1"/>
  <c r="J1040" i="1"/>
  <c r="I1051" i="1"/>
  <c r="J1051" i="1"/>
  <c r="I1070" i="1"/>
  <c r="J1070" i="1"/>
  <c r="I1076" i="1"/>
  <c r="J1076" i="1"/>
  <c r="I1100" i="1"/>
  <c r="I1090" i="1"/>
  <c r="J1100" i="1"/>
  <c r="J1090" i="1"/>
  <c r="I1210" i="1"/>
  <c r="I1201" i="1"/>
  <c r="J1210" i="1"/>
  <c r="J1201" i="1"/>
  <c r="I1237" i="1"/>
  <c r="I1227" i="1"/>
  <c r="I1222" i="1"/>
  <c r="J1237" i="1"/>
  <c r="J1227" i="1"/>
  <c r="J1222" i="1"/>
  <c r="I1250" i="1"/>
  <c r="J1250" i="1"/>
  <c r="I1264" i="1"/>
  <c r="J1264" i="1"/>
  <c r="J1254" i="1"/>
  <c r="I1305" i="1"/>
  <c r="I1301" i="1"/>
  <c r="J1305" i="1"/>
  <c r="J1301" i="1"/>
  <c r="I1314" i="1"/>
  <c r="J1314" i="1"/>
  <c r="J1318" i="1"/>
  <c r="I1254" i="1"/>
  <c r="J687" i="1"/>
  <c r="J683" i="1"/>
  <c r="J678" i="1"/>
  <c r="J670" i="1"/>
  <c r="J1176" i="1"/>
  <c r="J1171" i="1"/>
  <c r="I1176" i="1"/>
  <c r="I1171" i="1"/>
  <c r="I1157" i="1"/>
  <c r="J774" i="1"/>
  <c r="J761" i="1"/>
  <c r="I774" i="1"/>
  <c r="I761" i="1"/>
  <c r="I473" i="1"/>
  <c r="I465" i="1"/>
  <c r="J377" i="1"/>
  <c r="J364" i="1"/>
  <c r="I377" i="1"/>
  <c r="I364" i="1"/>
  <c r="J1132" i="1"/>
  <c r="I1132" i="1"/>
  <c r="J617" i="1"/>
  <c r="J608" i="1"/>
  <c r="J593" i="1"/>
  <c r="I617" i="1"/>
  <c r="I608" i="1"/>
  <c r="I593" i="1"/>
  <c r="J473" i="1"/>
  <c r="J465" i="1"/>
  <c r="N705" i="1"/>
  <c r="N507" i="1" l="1"/>
  <c r="L506" i="1"/>
  <c r="N506" i="1" s="1"/>
  <c r="N520" i="1"/>
  <c r="L519" i="1"/>
  <c r="N519" i="1" s="1"/>
  <c r="L257" i="1"/>
  <c r="N257" i="1" s="1"/>
  <c r="N1297" i="1"/>
  <c r="L985" i="1"/>
  <c r="N985" i="1" s="1"/>
  <c r="L199" i="1"/>
  <c r="N199" i="1" s="1"/>
  <c r="N536" i="1"/>
  <c r="L919" i="1"/>
  <c r="N919" i="1" s="1"/>
  <c r="L1216" i="1"/>
  <c r="N1216" i="1" s="1"/>
  <c r="N983" i="1"/>
  <c r="L400" i="1"/>
  <c r="N400" i="1" s="1"/>
  <c r="L1291" i="1"/>
  <c r="N1291" i="1" s="1"/>
  <c r="L404" i="1"/>
  <c r="N404" i="1" s="1"/>
  <c r="L1100" i="1"/>
  <c r="N1100" i="1" s="1"/>
  <c r="N1047" i="1"/>
  <c r="L1055" i="1"/>
  <c r="N847" i="1"/>
  <c r="N971" i="1"/>
  <c r="L233" i="1"/>
  <c r="N233" i="1" s="1"/>
  <c r="L470" i="1"/>
  <c r="N470" i="1" s="1"/>
  <c r="N165" i="1"/>
  <c r="N545" i="1"/>
  <c r="N544" i="1" s="1"/>
  <c r="L1095" i="1"/>
  <c r="N1095" i="1" s="1"/>
  <c r="L661" i="1"/>
  <c r="N661" i="1" s="1"/>
  <c r="N555" i="1"/>
  <c r="L1062" i="1"/>
  <c r="N1062" i="1" s="1"/>
  <c r="L111" i="1"/>
  <c r="N111" i="1" s="1"/>
  <c r="L1113" i="1"/>
  <c r="N1113" i="1" s="1"/>
  <c r="L1270" i="1"/>
  <c r="N1270" i="1" s="1"/>
  <c r="L774" i="1"/>
  <c r="N774" i="1" s="1"/>
  <c r="N238" i="1"/>
  <c r="N40" i="1"/>
  <c r="L733" i="1"/>
  <c r="N733" i="1" s="1"/>
  <c r="L1264" i="1"/>
  <c r="N1264" i="1" s="1"/>
  <c r="L761" i="1"/>
  <c r="N761" i="1" s="1"/>
  <c r="L355" i="1"/>
  <c r="N355" i="1" s="1"/>
  <c r="L797" i="1"/>
  <c r="N797" i="1" s="1"/>
  <c r="L754" i="1"/>
  <c r="N754" i="1" s="1"/>
  <c r="L698" i="1"/>
  <c r="N698" i="1" s="1"/>
  <c r="L436" i="1"/>
  <c r="N436" i="1" s="1"/>
  <c r="N230" i="1"/>
  <c r="L139" i="1"/>
  <c r="N139" i="1" s="1"/>
  <c r="L678" i="1"/>
  <c r="N678" i="1" s="1"/>
  <c r="N777" i="1"/>
  <c r="L1254" i="1"/>
  <c r="N1254" i="1" s="1"/>
  <c r="L30" i="1"/>
  <c r="N30" i="1" s="1"/>
  <c r="L593" i="1"/>
  <c r="N593" i="1" s="1"/>
  <c r="L964" i="1"/>
  <c r="N964" i="1" s="1"/>
  <c r="N1057" i="1"/>
  <c r="N1055" i="1" s="1"/>
  <c r="L725" i="1"/>
  <c r="N725" i="1" s="1"/>
  <c r="L708" i="1"/>
  <c r="N708" i="1" s="1"/>
  <c r="N781" i="1"/>
  <c r="N185" i="1"/>
  <c r="L312" i="1"/>
  <c r="N312" i="1" s="1"/>
  <c r="L719" i="1"/>
  <c r="N719" i="1" s="1"/>
  <c r="L903" i="1"/>
  <c r="N903" i="1" s="1"/>
  <c r="L168" i="1"/>
  <c r="N168" i="1" s="1"/>
  <c r="L107" i="1"/>
  <c r="N107" i="1" s="1"/>
  <c r="L440" i="1"/>
  <c r="N440" i="1" s="1"/>
  <c r="L1030" i="1"/>
  <c r="N1030" i="1" s="1"/>
  <c r="L393" i="1"/>
  <c r="N393" i="1" s="1"/>
  <c r="L253" i="1"/>
  <c r="N253" i="1" s="1"/>
  <c r="L1227" i="1"/>
  <c r="N1227" i="1" s="1"/>
  <c r="L300" i="1"/>
  <c r="N300" i="1" s="1"/>
  <c r="L664" i="1"/>
  <c r="N664" i="1" s="1"/>
  <c r="L384" i="1"/>
  <c r="N384" i="1" s="1"/>
  <c r="L419" i="1"/>
  <c r="N419" i="1" s="1"/>
  <c r="N258" i="1"/>
  <c r="L1318" i="1"/>
  <c r="N1318" i="1" s="1"/>
  <c r="N763" i="1"/>
  <c r="L858" i="1"/>
  <c r="N858" i="1" s="1"/>
  <c r="L939" i="1"/>
  <c r="L1011" i="1"/>
  <c r="N1011" i="1" s="1"/>
  <c r="L1051" i="1"/>
  <c r="N1051" i="1" s="1"/>
  <c r="N254" i="1"/>
  <c r="L195" i="1"/>
  <c r="N195" i="1" s="1"/>
  <c r="N108" i="1"/>
  <c r="L479" i="1"/>
  <c r="N479" i="1" s="1"/>
  <c r="N411" i="1"/>
  <c r="N424" i="1"/>
  <c r="L267" i="1"/>
  <c r="N267" i="1" s="1"/>
  <c r="L1314" i="1"/>
  <c r="N1314" i="1" s="1"/>
  <c r="L352" i="1"/>
  <c r="N352" i="1" s="1"/>
  <c r="N986" i="1"/>
  <c r="N169" i="1"/>
  <c r="N722" i="1"/>
  <c r="L344" i="1"/>
  <c r="N344" i="1" s="1"/>
  <c r="L1192" i="1"/>
  <c r="N1192" i="1" s="1"/>
  <c r="L332" i="1"/>
  <c r="N332" i="1" s="1"/>
  <c r="L1222" i="1"/>
  <c r="N1222" i="1" s="1"/>
  <c r="N420" i="1"/>
  <c r="L295" i="1"/>
  <c r="N295" i="1" s="1"/>
  <c r="L816" i="1"/>
  <c r="N816" i="1" s="1"/>
  <c r="N140" i="1"/>
  <c r="L1305" i="1"/>
  <c r="N1305" i="1" s="1"/>
  <c r="N859" i="1"/>
  <c r="N385" i="1"/>
  <c r="L180" i="1"/>
  <c r="N180" i="1" s="1"/>
  <c r="N1013" i="1"/>
  <c r="N405" i="1"/>
  <c r="L1201" i="1"/>
  <c r="N1201" i="1" s="1"/>
  <c r="N113" i="1"/>
  <c r="N128" i="1"/>
  <c r="N512" i="1"/>
  <c r="L748" i="1"/>
  <c r="N748" i="1" s="1"/>
  <c r="L608" i="1"/>
  <c r="N608" i="1" s="1"/>
  <c r="L22" i="1"/>
  <c r="N22" i="1" s="1"/>
  <c r="L132" i="1"/>
  <c r="N132" i="1" s="1"/>
  <c r="N726" i="1"/>
  <c r="N200" i="1"/>
  <c r="L687" i="1"/>
  <c r="N687" i="1" s="1"/>
  <c r="N798" i="1"/>
  <c r="L213" i="1"/>
  <c r="N213" i="1" s="1"/>
  <c r="L765" i="1"/>
  <c r="N765" i="1" s="1"/>
  <c r="L1005" i="1"/>
  <c r="N1005" i="1" s="1"/>
  <c r="L77" i="1"/>
  <c r="N77" i="1" s="1"/>
  <c r="L271" i="1"/>
  <c r="N271" i="1" s="1"/>
  <c r="L929" i="1"/>
  <c r="N929" i="1" s="1"/>
  <c r="N866" i="1"/>
  <c r="L1107" i="1"/>
  <c r="N1107" i="1" s="1"/>
  <c r="L46" i="1"/>
  <c r="N46" i="1" s="1"/>
  <c r="L247" i="1"/>
  <c r="N247" i="1" s="1"/>
  <c r="L670" i="1"/>
  <c r="N670" i="1" s="1"/>
  <c r="L922" i="1"/>
  <c r="N922" i="1" s="1"/>
  <c r="L144" i="1"/>
  <c r="N144" i="1" s="1"/>
  <c r="L73" i="1"/>
  <c r="N73" i="1" s="1"/>
  <c r="L1076" i="1"/>
  <c r="N1076" i="1" s="1"/>
  <c r="L913" i="1"/>
  <c r="N913" i="1" s="1"/>
  <c r="L159" i="1"/>
  <c r="N159" i="1" s="1"/>
  <c r="L1080" i="1"/>
  <c r="N1080" i="1" s="1"/>
  <c r="N1098" i="1"/>
  <c r="L646" i="1"/>
  <c r="N646" i="1" s="1"/>
  <c r="N70" i="1"/>
  <c r="L69" i="1"/>
  <c r="N69" i="1" s="1"/>
  <c r="N1279" i="1"/>
  <c r="L1278" i="1"/>
  <c r="N1278" i="1" s="1"/>
  <c r="N1019" i="1"/>
  <c r="L1017" i="1"/>
  <c r="N1017" i="1" s="1"/>
  <c r="L617" i="1"/>
  <c r="N617" i="1" s="1"/>
  <c r="N620" i="1"/>
  <c r="N631" i="1"/>
  <c r="L627" i="1"/>
  <c r="N627" i="1" s="1"/>
  <c r="L462" i="1"/>
  <c r="N462" i="1" s="1"/>
  <c r="N463" i="1"/>
  <c r="L1176" i="1"/>
  <c r="N1176" i="1" s="1"/>
  <c r="N1180" i="1"/>
  <c r="L1151" i="1"/>
  <c r="N1151" i="1" s="1"/>
  <c r="N1152" i="1"/>
  <c r="N275" i="1"/>
  <c r="L274" i="1"/>
  <c r="N274" i="1" s="1"/>
  <c r="N206" i="1"/>
  <c r="L205" i="1"/>
  <c r="N205" i="1" s="1"/>
  <c r="N466" i="1"/>
  <c r="L465" i="1"/>
  <c r="N465" i="1" s="1"/>
  <c r="N596" i="1"/>
  <c r="N264" i="1"/>
  <c r="L263" i="1"/>
  <c r="N263" i="1" s="1"/>
  <c r="N997" i="1"/>
  <c r="L995" i="1"/>
  <c r="N995" i="1" s="1"/>
  <c r="N1092" i="1"/>
  <c r="L1090" i="1"/>
  <c r="N1090" i="1" s="1"/>
  <c r="N1105" i="1"/>
  <c r="L1104" i="1"/>
  <c r="N1104" i="1" s="1"/>
  <c r="L683" i="1"/>
  <c r="N683" i="1" s="1"/>
  <c r="N684" i="1"/>
  <c r="N714" i="1"/>
  <c r="L713" i="1"/>
  <c r="N713" i="1" s="1"/>
  <c r="N978" i="1"/>
  <c r="L974" i="1"/>
  <c r="N974" i="1" s="1"/>
  <c r="L872" i="1"/>
  <c r="N872" i="1" s="1"/>
  <c r="N878" i="1"/>
  <c r="L852" i="1"/>
  <c r="N852" i="1" s="1"/>
  <c r="N854" i="1"/>
  <c r="N504" i="1"/>
  <c r="L501" i="1"/>
  <c r="N501" i="1" s="1"/>
  <c r="L432" i="1"/>
  <c r="N432" i="1" s="1"/>
  <c r="N434" i="1"/>
  <c r="L14" i="1"/>
  <c r="N14" i="1" s="1"/>
  <c r="N18" i="1"/>
  <c r="N360" i="1"/>
  <c r="L359" i="1"/>
  <c r="N359" i="1" s="1"/>
  <c r="N226" i="1"/>
  <c r="L219" i="1"/>
  <c r="N219" i="1" s="1"/>
  <c r="N1303" i="1"/>
  <c r="L1301" i="1"/>
  <c r="N1301" i="1" s="1"/>
  <c r="N365" i="1"/>
  <c r="L364" i="1"/>
  <c r="N364" i="1" s="1"/>
  <c r="N380" i="1"/>
  <c r="L377" i="1"/>
  <c r="N377" i="1" s="1"/>
  <c r="N477" i="1"/>
  <c r="L473" i="1"/>
  <c r="N473" i="1" s="1"/>
  <c r="N1135" i="1"/>
  <c r="L1132" i="1"/>
  <c r="N1132" i="1" s="1"/>
  <c r="L568" i="1"/>
  <c r="N568" i="1" s="1"/>
  <c r="N569" i="1"/>
  <c r="L783" i="1"/>
  <c r="N783" i="1" s="1"/>
  <c r="L1157" i="1"/>
  <c r="N1157" i="1" s="1"/>
  <c r="L835" i="1"/>
  <c r="N835" i="1" s="1"/>
  <c r="L172" i="1"/>
  <c r="N172" i="1" s="1"/>
  <c r="L115" i="1"/>
  <c r="N115" i="1" s="1"/>
  <c r="N116" i="1"/>
  <c r="L280" i="1"/>
  <c r="N280" i="1" s="1"/>
  <c r="L240" i="1"/>
  <c r="N240" i="1" s="1"/>
  <c r="N817" i="1"/>
  <c r="L562" i="1"/>
  <c r="N562" i="1" s="1"/>
  <c r="L1124" i="1"/>
  <c r="N1124" i="1" s="1"/>
  <c r="L841" i="1"/>
  <c r="N841" i="1" s="1"/>
  <c r="N214" i="1"/>
  <c r="L1210" i="1"/>
  <c r="N1210" i="1" s="1"/>
  <c r="L1144" i="1"/>
  <c r="N1144" i="1" s="1"/>
  <c r="L83" i="1"/>
  <c r="N83" i="1" s="1"/>
  <c r="L491" i="1"/>
  <c r="N491" i="1" s="1"/>
  <c r="L288" i="1"/>
  <c r="N288" i="1" s="1"/>
  <c r="L1237" i="1"/>
  <c r="N1237" i="1" s="1"/>
  <c r="L862" i="1"/>
  <c r="N862" i="1" s="1"/>
  <c r="L990" i="1"/>
  <c r="N990" i="1" s="1"/>
  <c r="L1250" i="1"/>
  <c r="N1250" i="1" s="1"/>
  <c r="L9" i="1"/>
  <c r="N9" i="1" s="1"/>
  <c r="L1117" i="1"/>
  <c r="N1117" i="1" s="1"/>
  <c r="L572" i="1"/>
  <c r="N572" i="1" s="1"/>
  <c r="L154" i="1"/>
  <c r="N154" i="1" s="1"/>
  <c r="L1171" i="1"/>
  <c r="N1171" i="1" s="1"/>
  <c r="N122" i="1"/>
  <c r="L121" i="1"/>
  <c r="N121" i="1" s="1"/>
  <c r="N373" i="1"/>
  <c r="N188" i="1"/>
</calcChain>
</file>

<file path=xl/sharedStrings.xml><?xml version="1.0" encoding="utf-8"?>
<sst xmlns="http://schemas.openxmlformats.org/spreadsheetml/2006/main" count="7064" uniqueCount="2529">
  <si>
    <t>RUOHORANTA</t>
  </si>
  <si>
    <t>1982-10-14</t>
  </si>
  <si>
    <t>56244500020077</t>
  </si>
  <si>
    <t>KONTUNIITTY</t>
  </si>
  <si>
    <t>56244500010022</t>
  </si>
  <si>
    <t>PIKKU RANTALA</t>
  </si>
  <si>
    <t>56244500010011</t>
  </si>
  <si>
    <t>TAHKONIITTY</t>
  </si>
  <si>
    <t>1919-03-26</t>
  </si>
  <si>
    <t>56244900010060X</t>
  </si>
  <si>
    <t>RAJAMAA</t>
  </si>
  <si>
    <t>1955-11-25</t>
  </si>
  <si>
    <t>56244500060000</t>
  </si>
  <si>
    <t>KAULIALA</t>
  </si>
  <si>
    <t>1989-02-14</t>
  </si>
  <si>
    <t>56244500010034</t>
  </si>
  <si>
    <t>1951-07-20</t>
  </si>
  <si>
    <t>56244500010025</t>
  </si>
  <si>
    <t>TUOMINEN I</t>
  </si>
  <si>
    <t>56244500010013</t>
  </si>
  <si>
    <t>TUOMINEN</t>
  </si>
  <si>
    <t>1922-01-19</t>
  </si>
  <si>
    <t>56244500020025X</t>
  </si>
  <si>
    <t>1931-07-02</t>
  </si>
  <si>
    <t>56244500020078</t>
  </si>
  <si>
    <t>4:0</t>
  </si>
  <si>
    <t>56244500030018X</t>
  </si>
  <si>
    <t>56244500030054</t>
  </si>
  <si>
    <t>56244500020021</t>
  </si>
  <si>
    <t>TIENSIVU</t>
  </si>
  <si>
    <t>1922-03-15</t>
  </si>
  <si>
    <t>56244500020015</t>
  </si>
  <si>
    <t>56244500020043</t>
  </si>
  <si>
    <t>NIEMI II</t>
  </si>
  <si>
    <t>56244500020026X</t>
  </si>
  <si>
    <t>1932-10-31</t>
  </si>
  <si>
    <t>56244500020069</t>
  </si>
  <si>
    <t>PÄNKÄLÄ</t>
  </si>
  <si>
    <t>1977-03-23</t>
  </si>
  <si>
    <t>56244500020070</t>
  </si>
  <si>
    <t>56244500020030X</t>
  </si>
  <si>
    <t>56244500020062</t>
  </si>
  <si>
    <t>56244500020063</t>
  </si>
  <si>
    <t>56244500030013X</t>
  </si>
  <si>
    <t>VERKKONIEMI</t>
  </si>
  <si>
    <t>56244500030035</t>
  </si>
  <si>
    <t>PERHONPIRTTI</t>
  </si>
  <si>
    <t>1971-09-22</t>
  </si>
  <si>
    <t>56244500030052</t>
  </si>
  <si>
    <t>PERHONTUPA</t>
  </si>
  <si>
    <t>56244500030053</t>
  </si>
  <si>
    <t>Ei rantaa. Tila Mäkinen 3:18 ja osa tilasta 3:30 Haapasalo muodostavat yhdessä AO-paikan</t>
  </si>
  <si>
    <t>SELKÄSAARI</t>
  </si>
  <si>
    <t>1932-11-02</t>
  </si>
  <si>
    <t>3:46</t>
  </si>
  <si>
    <t>1:33</t>
  </si>
  <si>
    <t>2:28</t>
  </si>
  <si>
    <t>2:32</t>
  </si>
  <si>
    <t>2:20</t>
  </si>
  <si>
    <t>sauna rannassa, osoitetaan RA</t>
  </si>
  <si>
    <t>56244500030017</t>
  </si>
  <si>
    <t>LAHTI</t>
  </si>
  <si>
    <t>56244500030028</t>
  </si>
  <si>
    <t>PERHOLA</t>
  </si>
  <si>
    <t>1952-02-26</t>
  </si>
  <si>
    <t>56244500030029</t>
  </si>
  <si>
    <t>56244900050146</t>
  </si>
  <si>
    <t>5:146</t>
  </si>
  <si>
    <t>Pohjois-Karjala</t>
  </si>
  <si>
    <t>2008-09-16</t>
  </si>
  <si>
    <t>56244900050095</t>
  </si>
  <si>
    <t>PAJULUOTO</t>
  </si>
  <si>
    <t>5:95</t>
  </si>
  <si>
    <t>56244900010051</t>
  </si>
  <si>
    <t>ANNULA</t>
  </si>
  <si>
    <t>56244900050091</t>
  </si>
  <si>
    <t>HAAPASAARI</t>
  </si>
  <si>
    <t>5:91</t>
  </si>
  <si>
    <t>56244900050090</t>
  </si>
  <si>
    <t>SARASTUS</t>
  </si>
  <si>
    <t>AARNESAARI</t>
  </si>
  <si>
    <t>5:90</t>
  </si>
  <si>
    <t>56244900050092</t>
  </si>
  <si>
    <t>LEPPÄSAARI</t>
  </si>
  <si>
    <t>5:92</t>
  </si>
  <si>
    <t>Mikkolanjärvi</t>
  </si>
  <si>
    <t>Vähäjärvi</t>
  </si>
  <si>
    <t>56244600010042</t>
  </si>
  <si>
    <t>RIMMI</t>
  </si>
  <si>
    <t>1932-04-29</t>
  </si>
  <si>
    <t>56244600010043</t>
  </si>
  <si>
    <t>NÄLLI</t>
  </si>
  <si>
    <t>ERÄJÄRVEN ALUE</t>
  </si>
  <si>
    <t>Sinijärvi</t>
  </si>
  <si>
    <t>56244000010008</t>
  </si>
  <si>
    <t>1911-05-01</t>
  </si>
  <si>
    <t>Eräjärvi</t>
  </si>
  <si>
    <t>56244000010009</t>
  </si>
  <si>
    <t>PEKKALA</t>
  </si>
  <si>
    <t>Ei emätilan perusrakennusoikeutta, liian pieni tila</t>
  </si>
  <si>
    <t>1:83</t>
  </si>
  <si>
    <t>HUMISEVA</t>
  </si>
  <si>
    <t>56244700010083</t>
  </si>
  <si>
    <t>56244700010087</t>
  </si>
  <si>
    <t>56244900020027</t>
  </si>
  <si>
    <t>KATAJIKKO</t>
  </si>
  <si>
    <t>56244900020028</t>
  </si>
  <si>
    <t>56244900020019X</t>
  </si>
  <si>
    <t>56244900020021</t>
  </si>
  <si>
    <t>MÄKIRINNE III</t>
  </si>
  <si>
    <t>1961-12-07</t>
  </si>
  <si>
    <t>56244900020022</t>
  </si>
  <si>
    <t>1989-08-18</t>
  </si>
  <si>
    <t>2000-04-21</t>
  </si>
  <si>
    <t>SUVIRINNE</t>
  </si>
  <si>
    <t>VALKAMA</t>
  </si>
  <si>
    <t>KESKINEN</t>
  </si>
  <si>
    <t>1:86</t>
  </si>
  <si>
    <t>Pitkäjärvi</t>
  </si>
  <si>
    <t>RAJALA</t>
  </si>
  <si>
    <t>1:66</t>
  </si>
  <si>
    <t>MIKKOLA</t>
  </si>
  <si>
    <t>1:74</t>
  </si>
  <si>
    <t>2:15</t>
  </si>
  <si>
    <t>56245000020070</t>
  </si>
  <si>
    <t>MARKOLA</t>
  </si>
  <si>
    <t>56245000020081</t>
  </si>
  <si>
    <t>KELORANTA</t>
  </si>
  <si>
    <t>56245000020108</t>
  </si>
  <si>
    <t>1992-06-08</t>
  </si>
  <si>
    <t>56245000030021X</t>
  </si>
  <si>
    <t>56245000030041</t>
  </si>
  <si>
    <t>1987-10-22</t>
  </si>
  <si>
    <t>56245000030042</t>
  </si>
  <si>
    <t>Koverojärvi</t>
  </si>
  <si>
    <t>Ahvenainen</t>
  </si>
  <si>
    <t>56241500020127</t>
  </si>
  <si>
    <t>LESTI</t>
  </si>
  <si>
    <t>56241500020139</t>
  </si>
  <si>
    <t>2:139</t>
  </si>
  <si>
    <t>TUULANTEI</t>
  </si>
  <si>
    <t>56241500020140</t>
  </si>
  <si>
    <t>2:140</t>
  </si>
  <si>
    <t>LEHMUSTO</t>
  </si>
  <si>
    <t>56241500020141</t>
  </si>
  <si>
    <t>2:141</t>
  </si>
  <si>
    <t>56241500020162</t>
  </si>
  <si>
    <t>2:162</t>
  </si>
  <si>
    <t>JUSSINLUOTO</t>
  </si>
  <si>
    <t>56241500020164</t>
  </si>
  <si>
    <t>2:164</t>
  </si>
  <si>
    <t>JUSSINSAARET</t>
  </si>
  <si>
    <t>2:161</t>
  </si>
  <si>
    <t>RAUHALA III</t>
  </si>
  <si>
    <t>56241500020046</t>
  </si>
  <si>
    <t>TONKELI</t>
  </si>
  <si>
    <t>56241500010025X</t>
  </si>
  <si>
    <t>1953-02-10</t>
  </si>
  <si>
    <t>56241500010059</t>
  </si>
  <si>
    <t>1970-11-11</t>
  </si>
  <si>
    <t>56241500010063</t>
  </si>
  <si>
    <t>EEDEN</t>
  </si>
  <si>
    <t>1972-06-08</t>
  </si>
  <si>
    <t>56241500010065</t>
  </si>
  <si>
    <t>LAUTTAHOVI</t>
  </si>
  <si>
    <t>56241500010066</t>
  </si>
  <si>
    <t>56241500010043</t>
  </si>
  <si>
    <t>PAJULAHTI II</t>
  </si>
  <si>
    <t>1962-02-05</t>
  </si>
  <si>
    <t>56241500020021X</t>
  </si>
  <si>
    <t>1928-05-12</t>
  </si>
  <si>
    <t>56241500020163</t>
  </si>
  <si>
    <t>2:163</t>
  </si>
  <si>
    <t>VEKKARA</t>
  </si>
  <si>
    <t>56241500020036</t>
  </si>
  <si>
    <t>TAHVILA</t>
  </si>
  <si>
    <t>56241500020193</t>
  </si>
  <si>
    <t>2:193</t>
  </si>
  <si>
    <t>TINKANRANTA</t>
  </si>
  <si>
    <t>56241500010035</t>
  </si>
  <si>
    <t>NOKKALA</t>
  </si>
  <si>
    <t>1955-04-15</t>
  </si>
  <si>
    <t>56241500020060</t>
  </si>
  <si>
    <t>1958-02-15</t>
  </si>
  <si>
    <t>56241500020050</t>
  </si>
  <si>
    <t>KIPPARINKARI</t>
  </si>
  <si>
    <t>56241500020056</t>
  </si>
  <si>
    <t>KYTÖNIEMI</t>
  </si>
  <si>
    <t>saaria alle 2ha</t>
  </si>
  <si>
    <t>56244000040044X</t>
  </si>
  <si>
    <t>56244000040086</t>
  </si>
  <si>
    <t>4:86</t>
  </si>
  <si>
    <t>2003-06-06</t>
  </si>
  <si>
    <t>56244000030067X</t>
  </si>
  <si>
    <t>MÄKI-KAUPPI</t>
  </si>
  <si>
    <t>56244000030078</t>
  </si>
  <si>
    <t>3:78</t>
  </si>
  <si>
    <t>1960-05-02</t>
  </si>
  <si>
    <t>KORTELAHTI</t>
  </si>
  <si>
    <t>3:58</t>
  </si>
  <si>
    <t>3:54</t>
  </si>
  <si>
    <t>1984-01-11</t>
  </si>
  <si>
    <t>3:55</t>
  </si>
  <si>
    <t>3:52</t>
  </si>
  <si>
    <t>3:53</t>
  </si>
  <si>
    <t>1:27</t>
  </si>
  <si>
    <t>1:35</t>
  </si>
  <si>
    <t>1:23</t>
  </si>
  <si>
    <t>VÄINÖLÄ</t>
  </si>
  <si>
    <t>Huom!</t>
  </si>
  <si>
    <t>ei rantaa</t>
  </si>
  <si>
    <t>RAUHALAHTI</t>
  </si>
  <si>
    <t>1:138</t>
  </si>
  <si>
    <t>1:144</t>
  </si>
  <si>
    <t>1992-06-15</t>
  </si>
  <si>
    <t>1:128</t>
  </si>
  <si>
    <t>56244400020116</t>
  </si>
  <si>
    <t>JOKELA III</t>
  </si>
  <si>
    <t>1987-10-06</t>
  </si>
  <si>
    <t>1:62</t>
  </si>
  <si>
    <t>1:85</t>
  </si>
  <si>
    <t>1:89</t>
  </si>
  <si>
    <t>1996-02-13</t>
  </si>
  <si>
    <t>2:74</t>
  </si>
  <si>
    <t>2:77</t>
  </si>
  <si>
    <t>2:78</t>
  </si>
  <si>
    <t>1:61</t>
  </si>
  <si>
    <t>2:54</t>
  </si>
  <si>
    <t>2:8</t>
  </si>
  <si>
    <t>4:60</t>
  </si>
  <si>
    <t>1961-11-23</t>
  </si>
  <si>
    <t>MAJARANTA</t>
  </si>
  <si>
    <t>1959-04-27</t>
  </si>
  <si>
    <t>56244500020093</t>
  </si>
  <si>
    <t>AHOLA II</t>
  </si>
  <si>
    <t>56244700010034X</t>
  </si>
  <si>
    <t>1954-12-17</t>
  </si>
  <si>
    <t>ERÄKOLU</t>
  </si>
  <si>
    <t>1965-09-07</t>
  </si>
  <si>
    <t>56244700010060X</t>
  </si>
  <si>
    <t>ALA-KUIVANEN</t>
  </si>
  <si>
    <t>1959-03-03</t>
  </si>
  <si>
    <t>56244700010077</t>
  </si>
  <si>
    <t>MUSALA</t>
  </si>
  <si>
    <t>56244700010079</t>
  </si>
  <si>
    <t>56244700010124</t>
  </si>
  <si>
    <t>RANTA-KUIVANEN</t>
  </si>
  <si>
    <t>1992-05-22</t>
  </si>
  <si>
    <t>56244700010125</t>
  </si>
  <si>
    <t>ALA-KUIVANEN I</t>
  </si>
  <si>
    <t>56244700010128</t>
  </si>
  <si>
    <t>56244700010131</t>
  </si>
  <si>
    <t>1:131</t>
  </si>
  <si>
    <t>1995-03-27</t>
  </si>
  <si>
    <t>LASSINPELTO</t>
  </si>
  <si>
    <t>Kapea tila, ei emätilan perusrakennusoikeutta. Ranta-asemakaava Längelmävedellä</t>
  </si>
  <si>
    <t>Uimaranta</t>
  </si>
  <si>
    <t>Ranta-asemakaava</t>
  </si>
  <si>
    <t>Tilan nurkka rantaan. Järvi lisätty kaava-alueeseen</t>
  </si>
  <si>
    <t>Kiinteistöstä suurin osa vedessä</t>
  </si>
  <si>
    <t>56244800030038</t>
  </si>
  <si>
    <t>SANTTU</t>
  </si>
  <si>
    <t>1964-10-30</t>
  </si>
  <si>
    <t>56244800030039</t>
  </si>
  <si>
    <t>LIEVESNIEMI</t>
  </si>
  <si>
    <t>56244800030040</t>
  </si>
  <si>
    <t>HORONPERÄ</t>
  </si>
  <si>
    <t>56244800030044</t>
  </si>
  <si>
    <t>56244800020079</t>
  </si>
  <si>
    <t>1991-05-02</t>
  </si>
  <si>
    <t>56244800020078</t>
  </si>
  <si>
    <t>56244800030032</t>
  </si>
  <si>
    <t>JÄRVENRANTA</t>
  </si>
  <si>
    <t>1957-11-26</t>
  </si>
  <si>
    <t>1935-05-24</t>
  </si>
  <si>
    <t>ANTTILA</t>
  </si>
  <si>
    <t>56244800040005X</t>
  </si>
  <si>
    <t>METTÄS</t>
  </si>
  <si>
    <t>1923-10-17</t>
  </si>
  <si>
    <t>56244800040018</t>
  </si>
  <si>
    <t>56244800040020</t>
  </si>
  <si>
    <t>56244800040019</t>
  </si>
  <si>
    <t>2003-11-08</t>
  </si>
  <si>
    <t>4:15</t>
  </si>
  <si>
    <t>ELOMÄKI</t>
  </si>
  <si>
    <t>MÄNTYSALO</t>
  </si>
  <si>
    <t>1935-01-12</t>
  </si>
  <si>
    <t>3:8</t>
  </si>
  <si>
    <t>56244800040004X</t>
  </si>
  <si>
    <t>56244800040006</t>
  </si>
  <si>
    <t>KIVENNAPA</t>
  </si>
  <si>
    <t>56244800040008</t>
  </si>
  <si>
    <t>NIEMENSYRJÄ</t>
  </si>
  <si>
    <t>1971-09-27</t>
  </si>
  <si>
    <t>56244800040010</t>
  </si>
  <si>
    <t>56245000010080</t>
  </si>
  <si>
    <t>LÖYTTY</t>
  </si>
  <si>
    <t>1984-07-09</t>
  </si>
  <si>
    <t>56241500020072</t>
  </si>
  <si>
    <t>1963-04-30</t>
  </si>
  <si>
    <t>KAHDENMÄNNYNSAARI</t>
  </si>
  <si>
    <t>1967-02-27</t>
  </si>
  <si>
    <t>56241500020101</t>
  </si>
  <si>
    <t>1967-10-17</t>
  </si>
  <si>
    <t>SUVISAARI</t>
  </si>
  <si>
    <t>1968-05-17</t>
  </si>
  <si>
    <t>56241500020117</t>
  </si>
  <si>
    <t>LOHISAARI</t>
  </si>
  <si>
    <t>56241500020129</t>
  </si>
  <si>
    <t>1971-01-28</t>
  </si>
  <si>
    <t>TERVASAARI</t>
  </si>
  <si>
    <t>PARISAARI</t>
  </si>
  <si>
    <t>SEIKKA</t>
  </si>
  <si>
    <t>KALASAARI</t>
  </si>
  <si>
    <t>56245000010081</t>
  </si>
  <si>
    <t>LÖYTÖNIEMI 2</t>
  </si>
  <si>
    <t>56245000010082</t>
  </si>
  <si>
    <t>SARA</t>
  </si>
  <si>
    <t>56245000010085</t>
  </si>
  <si>
    <t>56245000010019X</t>
  </si>
  <si>
    <t>1923-07-03</t>
  </si>
  <si>
    <t>56245000010095</t>
  </si>
  <si>
    <t>VIHOSSALO 1</t>
  </si>
  <si>
    <t>56245000010096</t>
  </si>
  <si>
    <t>1:76</t>
  </si>
  <si>
    <t>1:103</t>
  </si>
  <si>
    <t>1983-01-25</t>
  </si>
  <si>
    <t>1:104</t>
  </si>
  <si>
    <t>ÄRJYNNOKKA</t>
  </si>
  <si>
    <t>56245000010105</t>
  </si>
  <si>
    <t>PELTO-NISULA</t>
  </si>
  <si>
    <t>1991-07-25</t>
  </si>
  <si>
    <t>56245000010115</t>
  </si>
  <si>
    <t>56245000010116</t>
  </si>
  <si>
    <t>NISULA 1</t>
  </si>
  <si>
    <t>Toisjärvi</t>
  </si>
  <si>
    <t>Vihasjärvi</t>
  </si>
  <si>
    <t>56245000010121</t>
  </si>
  <si>
    <t>KOTIKONTU</t>
  </si>
  <si>
    <t>1971-02-04</t>
  </si>
  <si>
    <t>Tankojärvi</t>
  </si>
  <si>
    <t>56245000010032X</t>
  </si>
  <si>
    <t>YRJÖLÄ</t>
  </si>
  <si>
    <t>1:13</t>
  </si>
  <si>
    <t>1981-10-05</t>
  </si>
  <si>
    <t>R</t>
  </si>
  <si>
    <t>2007-01-01</t>
  </si>
  <si>
    <t>Ulkosaari</t>
  </si>
  <si>
    <t>Porkkanasaari</t>
  </si>
  <si>
    <t>Aurinkosaari</t>
  </si>
  <si>
    <t>2:105</t>
  </si>
  <si>
    <t>1961-12-20</t>
  </si>
  <si>
    <t>Niemelä</t>
  </si>
  <si>
    <t>Vitametsä</t>
  </si>
  <si>
    <t>Ainola</t>
  </si>
  <si>
    <t>56244900040046</t>
  </si>
  <si>
    <t>MUNKINSAARET</t>
  </si>
  <si>
    <t>PÄIVÖLÄ</t>
  </si>
  <si>
    <t>1960-08-04</t>
  </si>
  <si>
    <t>ERKKILÄN SAARI</t>
  </si>
  <si>
    <t>56244400020109</t>
  </si>
  <si>
    <t>1986-10-24</t>
  </si>
  <si>
    <t>56245000010046</t>
  </si>
  <si>
    <t>56245000030025X</t>
  </si>
  <si>
    <t>1901-05-20</t>
  </si>
  <si>
    <t>56245000030034</t>
  </si>
  <si>
    <t>PAATSAMAA</t>
  </si>
  <si>
    <t>56245000030035</t>
  </si>
  <si>
    <t>LEPPÄKETO</t>
  </si>
  <si>
    <t>56245000030036</t>
  </si>
  <si>
    <t>56245000030012</t>
  </si>
  <si>
    <t>1922-04-24</t>
  </si>
  <si>
    <t>56244600010068X</t>
  </si>
  <si>
    <t>RAUHAMÄKI</t>
  </si>
  <si>
    <t>56244600010161</t>
  </si>
  <si>
    <t>HAANKULMA</t>
  </si>
  <si>
    <t>56244600010212</t>
  </si>
  <si>
    <t>1:212</t>
  </si>
  <si>
    <t>HIPRAKKA</t>
  </si>
  <si>
    <t>1998-09-08</t>
  </si>
  <si>
    <t>56244600010213</t>
  </si>
  <si>
    <t>TALLILADONMÄKI</t>
  </si>
  <si>
    <t>56244600010027</t>
  </si>
  <si>
    <t>KOLJONLAHTI</t>
  </si>
  <si>
    <t>1923-05-12</t>
  </si>
  <si>
    <t>56244600010067</t>
  </si>
  <si>
    <t>MIRJALA</t>
  </si>
  <si>
    <t>56245000030019X</t>
  </si>
  <si>
    <t>UUSI-VIITANIEMI</t>
  </si>
  <si>
    <t>56245000030032</t>
  </si>
  <si>
    <t>KIVILINNA II</t>
  </si>
  <si>
    <t>56245000030037</t>
  </si>
  <si>
    <t>HERTTAKYMPPI</t>
  </si>
  <si>
    <t>1984-03-14</t>
  </si>
  <si>
    <t>56245000030038</t>
  </si>
  <si>
    <t>56245000020063X</t>
  </si>
  <si>
    <t>56245000020064</t>
  </si>
  <si>
    <t>56245000020068</t>
  </si>
  <si>
    <t>MAKOKIVI</t>
  </si>
  <si>
    <t>1967-04-19</t>
  </si>
  <si>
    <t>56245000050007X</t>
  </si>
  <si>
    <t>1917-11-08</t>
  </si>
  <si>
    <t>56245000050050</t>
  </si>
  <si>
    <t>RUOKORANTA</t>
  </si>
  <si>
    <t>1965-08-30</t>
  </si>
  <si>
    <t>56245000050051</t>
  </si>
  <si>
    <t>5:51</t>
  </si>
  <si>
    <t>56245000050047X</t>
  </si>
  <si>
    <t>56245000050048</t>
  </si>
  <si>
    <t>5:48</t>
  </si>
  <si>
    <t>PIRTTINIEMI</t>
  </si>
  <si>
    <t>56245000050052</t>
  </si>
  <si>
    <t>5:52</t>
  </si>
  <si>
    <t>56245000050053</t>
  </si>
  <si>
    <t>5:53</t>
  </si>
  <si>
    <t>KUJANSUU</t>
  </si>
  <si>
    <t>56245000050055</t>
  </si>
  <si>
    <t>5:55</t>
  </si>
  <si>
    <t>MALJASNIEMI</t>
  </si>
  <si>
    <t>56245000050062</t>
  </si>
  <si>
    <t>5:62</t>
  </si>
  <si>
    <t>MALJANEN</t>
  </si>
  <si>
    <t>1973-09-28</t>
  </si>
  <si>
    <t>MATALASAARI</t>
  </si>
  <si>
    <t>56241500020136</t>
  </si>
  <si>
    <t>KEHITYSMAA</t>
  </si>
  <si>
    <t>56241500020047X</t>
  </si>
  <si>
    <t>METSÄ-TUOMAALA</t>
  </si>
  <si>
    <t>56241500020137</t>
  </si>
  <si>
    <t>ALUSMAA</t>
  </si>
  <si>
    <t>56241500020138</t>
  </si>
  <si>
    <t>56241500020192</t>
  </si>
  <si>
    <t>2:192</t>
  </si>
  <si>
    <t>56245000050064</t>
  </si>
  <si>
    <t>TIIRIKAISTENRANTA</t>
  </si>
  <si>
    <t>56245000010034</t>
  </si>
  <si>
    <t>OKSALA</t>
  </si>
  <si>
    <t>1952-11-25</t>
  </si>
  <si>
    <t>56245000020009</t>
  </si>
  <si>
    <t>ARO</t>
  </si>
  <si>
    <t>1904-10-06</t>
  </si>
  <si>
    <t>56245000030023X</t>
  </si>
  <si>
    <t>SALOMAA</t>
  </si>
  <si>
    <t>1932-03-08</t>
  </si>
  <si>
    <t>56245000030047</t>
  </si>
  <si>
    <t>1998-10-20</t>
  </si>
  <si>
    <t>Valdes Revoce-Niemelä</t>
  </si>
  <si>
    <t>2007-09-01</t>
  </si>
  <si>
    <t>56245000030029</t>
  </si>
  <si>
    <t>56245000040018</t>
  </si>
  <si>
    <t>1923-10-03</t>
  </si>
  <si>
    <t>Paimennusjärvi</t>
  </si>
  <si>
    <t>56245000040005</t>
  </si>
  <si>
    <t>1910-04-16</t>
  </si>
  <si>
    <t>56244900030037X</t>
  </si>
  <si>
    <t>UUSI-PELTOLA</t>
  </si>
  <si>
    <t>1957-10-03</t>
  </si>
  <si>
    <t>LATOSAARI II</t>
  </si>
  <si>
    <t>56244900030059</t>
  </si>
  <si>
    <t>PYHÄLAHTI</t>
  </si>
  <si>
    <t>56244900030061</t>
  </si>
  <si>
    <t>3:61</t>
  </si>
  <si>
    <t>TANINPERÄ</t>
  </si>
  <si>
    <t>56244900030076</t>
  </si>
  <si>
    <t>3:76</t>
  </si>
  <si>
    <t>1999-12-23</t>
  </si>
  <si>
    <t>56244900060051X</t>
  </si>
  <si>
    <t>VUORIMAA</t>
  </si>
  <si>
    <t>1937-12-15</t>
  </si>
  <si>
    <t>56244900060078</t>
  </si>
  <si>
    <t>6:78</t>
  </si>
  <si>
    <t>56244900060063X</t>
  </si>
  <si>
    <t>VILJAMAA</t>
  </si>
  <si>
    <t>2:39</t>
  </si>
  <si>
    <t>3:42</t>
  </si>
  <si>
    <t>3:59</t>
  </si>
  <si>
    <t>56244900030013</t>
  </si>
  <si>
    <t>1924-06-10</t>
  </si>
  <si>
    <t>56244900010066X</t>
  </si>
  <si>
    <t>LUHTAA</t>
  </si>
  <si>
    <t>56244900010081</t>
  </si>
  <si>
    <t>TALASMAA</t>
  </si>
  <si>
    <t>56244900010119</t>
  </si>
  <si>
    <t>PUURANTA</t>
  </si>
  <si>
    <t>56244900010120</t>
  </si>
  <si>
    <t>SUVANTO</t>
  </si>
  <si>
    <t>56244900010121</t>
  </si>
  <si>
    <t>56244900020018X</t>
  </si>
  <si>
    <t>56244900020025</t>
  </si>
  <si>
    <t>LAIVARANTA</t>
  </si>
  <si>
    <t>56244900020026</t>
  </si>
  <si>
    <t>VARVIKKO</t>
  </si>
  <si>
    <t>56241500020057</t>
  </si>
  <si>
    <t>56244800030075</t>
  </si>
  <si>
    <t>3:75</t>
  </si>
  <si>
    <t>KIIMANMÄKI</t>
  </si>
  <si>
    <t>56244700010059</t>
  </si>
  <si>
    <t>56244700010036X</t>
  </si>
  <si>
    <t>56244700010129</t>
  </si>
  <si>
    <t>56244700010005</t>
  </si>
  <si>
    <t>SATAMA</t>
  </si>
  <si>
    <t>1913-01-15</t>
  </si>
  <si>
    <t>56244700010021</t>
  </si>
  <si>
    <t>KOPPALAN KOULU</t>
  </si>
  <si>
    <t>1935-05-15</t>
  </si>
  <si>
    <t>56244700010039X</t>
  </si>
  <si>
    <t>YLÄ-KUIVANEN</t>
  </si>
  <si>
    <t>56244700010132</t>
  </si>
  <si>
    <t>1:132</t>
  </si>
  <si>
    <t>56244700010008</t>
  </si>
  <si>
    <t>56244000020025X</t>
  </si>
  <si>
    <t>ROSELLI</t>
  </si>
  <si>
    <t>2:58</t>
  </si>
  <si>
    <t>Kyläkaava-aluetta</t>
  </si>
  <si>
    <t>kyläkaava-alueella</t>
  </si>
  <si>
    <t>4:36</t>
  </si>
  <si>
    <t>LAHTELA</t>
  </si>
  <si>
    <t>1939-08-16</t>
  </si>
  <si>
    <t>1:39</t>
  </si>
  <si>
    <t>Kyläkaava-alueella</t>
  </si>
  <si>
    <t>Ei rantaa, Kyläkaava-alueella</t>
  </si>
  <si>
    <t>1944-02-10</t>
  </si>
  <si>
    <t>Kyläkaava-alueella, Ei emätilan perusrakennusoikeutta, liian pieni tila</t>
  </si>
  <si>
    <t>NIITTYMÄKI</t>
  </si>
  <si>
    <t>NIKKINIITTY</t>
  </si>
  <si>
    <t>56244900010068</t>
  </si>
  <si>
    <t>1rp siirretty Eräjärven kyläkaavan rakentamisalueelle</t>
  </si>
  <si>
    <t>KOHISEVA</t>
  </si>
  <si>
    <t>2006-06-23</t>
  </si>
  <si>
    <t>56244800020008</t>
  </si>
  <si>
    <t>1927-02-10</t>
  </si>
  <si>
    <t>56244800020005X</t>
  </si>
  <si>
    <t>VÄHÄJÄRVI</t>
  </si>
  <si>
    <t>56244800020072</t>
  </si>
  <si>
    <t>KATRIINANMÄKI</t>
  </si>
  <si>
    <t>1988-11-14</t>
  </si>
  <si>
    <t>56244800020073</t>
  </si>
  <si>
    <t>KÄPYRINNE</t>
  </si>
  <si>
    <t>1:68</t>
  </si>
  <si>
    <t>MÄNTYSAARI</t>
  </si>
  <si>
    <t>56244500020048</t>
  </si>
  <si>
    <t>1960-03-24</t>
  </si>
  <si>
    <t>56244500020090</t>
  </si>
  <si>
    <t>1989-12-29</t>
  </si>
  <si>
    <t>56244500020091</t>
  </si>
  <si>
    <t>JÄRVENSIVU</t>
  </si>
  <si>
    <t>MÄKELÄ</t>
  </si>
  <si>
    <t>2:27</t>
  </si>
  <si>
    <t>1956-01-13</t>
  </si>
  <si>
    <t>2:33</t>
  </si>
  <si>
    <t>4:6</t>
  </si>
  <si>
    <t>NIEMELÄ</t>
  </si>
  <si>
    <t>1:17</t>
  </si>
  <si>
    <t>VAINIOMÄKI</t>
  </si>
  <si>
    <t>SINIRANTA</t>
  </si>
  <si>
    <t>2005-05-12</t>
  </si>
  <si>
    <t>1957-08-08</t>
  </si>
  <si>
    <t>2:52</t>
  </si>
  <si>
    <t>56245000020044</t>
  </si>
  <si>
    <t>1935-12-12</t>
  </si>
  <si>
    <t>56245000030016</t>
  </si>
  <si>
    <t>1926-03-12</t>
  </si>
  <si>
    <t>Emätilan perusrakennusoikeus</t>
  </si>
  <si>
    <t>56245000010010X</t>
  </si>
  <si>
    <t>SIUROLA</t>
  </si>
  <si>
    <t>1905-08-28</t>
  </si>
  <si>
    <t>56245000010068</t>
  </si>
  <si>
    <t>1980-05-20</t>
  </si>
  <si>
    <t>56245000010111</t>
  </si>
  <si>
    <t>1995-05-23</t>
  </si>
  <si>
    <t>56245000010112</t>
  </si>
  <si>
    <t>56244900020017</t>
  </si>
  <si>
    <t>56244900020008</t>
  </si>
  <si>
    <t>1:55</t>
  </si>
  <si>
    <t>1958-05-09</t>
  </si>
  <si>
    <t>56241500020039X</t>
  </si>
  <si>
    <t>MAUNULA</t>
  </si>
  <si>
    <t>56241500020172</t>
  </si>
  <si>
    <t>56244200030004</t>
  </si>
  <si>
    <t>HUHTIMÄKI</t>
  </si>
  <si>
    <t>1911-03-15</t>
  </si>
  <si>
    <t>1912-03-20</t>
  </si>
  <si>
    <t>56244200030007</t>
  </si>
  <si>
    <t>Haaparinne</t>
  </si>
  <si>
    <t>2007-12-03</t>
  </si>
  <si>
    <t>56244200020014</t>
  </si>
  <si>
    <t>HAAPAMÄKI</t>
  </si>
  <si>
    <t>56244200010041</t>
  </si>
  <si>
    <t>SUVIVUORI</t>
  </si>
  <si>
    <t>56244200010046</t>
  </si>
  <si>
    <t>1990-03-21</t>
  </si>
  <si>
    <t>Vesijättöä</t>
  </si>
  <si>
    <t>56244200010051</t>
  </si>
  <si>
    <t>1999-01-08</t>
  </si>
  <si>
    <t>56244200010052</t>
  </si>
  <si>
    <t>1999-04-07</t>
  </si>
  <si>
    <t>PELTO-RISTANIEMI</t>
  </si>
  <si>
    <t>56244200010023X</t>
  </si>
  <si>
    <t>RIEKKOLA</t>
  </si>
  <si>
    <t>56244200010024</t>
  </si>
  <si>
    <t>1:24</t>
  </si>
  <si>
    <t>1959-10-17</t>
  </si>
  <si>
    <t>56244200010028</t>
  </si>
  <si>
    <t>MÄNTYRANTA</t>
  </si>
  <si>
    <t>1965-04-30</t>
  </si>
  <si>
    <t>56244200010029</t>
  </si>
  <si>
    <t>2:60</t>
  </si>
  <si>
    <t>RANTAMÄKI</t>
  </si>
  <si>
    <t>2:22</t>
  </si>
  <si>
    <t>NIEMI</t>
  </si>
  <si>
    <t>1:53</t>
  </si>
  <si>
    <t>1:69</t>
  </si>
  <si>
    <t>1:14</t>
  </si>
  <si>
    <t>SEPPÄLÄ</t>
  </si>
  <si>
    <t>1:28</t>
  </si>
  <si>
    <t>1:64</t>
  </si>
  <si>
    <t>1:70</t>
  </si>
  <si>
    <t>1:71</t>
  </si>
  <si>
    <t>2:62</t>
  </si>
  <si>
    <t>3:26</t>
  </si>
  <si>
    <t>3:29</t>
  </si>
  <si>
    <t>1997-09-16</t>
  </si>
  <si>
    <t>1:65</t>
  </si>
  <si>
    <t>2:48</t>
  </si>
  <si>
    <t>2:73</t>
  </si>
  <si>
    <t>3:45</t>
  </si>
  <si>
    <t>RANTAMAA</t>
  </si>
  <si>
    <t>HEIKKILÄ</t>
  </si>
  <si>
    <t>5:50</t>
  </si>
  <si>
    <t>HIEKKARANTA</t>
  </si>
  <si>
    <t>56244800030050</t>
  </si>
  <si>
    <t>TAPIOLA</t>
  </si>
  <si>
    <t>3:15</t>
  </si>
  <si>
    <t>1970-11-23</t>
  </si>
  <si>
    <t>56244800010057</t>
  </si>
  <si>
    <t>KELONIEMI</t>
  </si>
  <si>
    <t>Muodostuu kantatiloista Rökäs ja Rantala. Tämän kantatilan alueella ei rantaviivaa</t>
  </si>
  <si>
    <t>Muodostuu kantatiloista Rökäs ja Rantala.</t>
  </si>
  <si>
    <t>Ei emätilan perusrakennusoikeutta. Onnela 3:58 ja Ranta 3:20 muodostavat yhdessä RA-paikan.</t>
  </si>
  <si>
    <t>56244200040001</t>
  </si>
  <si>
    <t>4:1</t>
  </si>
  <si>
    <t>56244200050000</t>
  </si>
  <si>
    <t>56244200020002X</t>
  </si>
  <si>
    <t>1908-03-16</t>
  </si>
  <si>
    <t>56244200020013</t>
  </si>
  <si>
    <t>1979-07-06</t>
  </si>
  <si>
    <t>56244300010063X</t>
  </si>
  <si>
    <t>1958-10-31</t>
  </si>
  <si>
    <t>56244300010081</t>
  </si>
  <si>
    <t>KOTINIEMI II</t>
  </si>
  <si>
    <t>56244300010043X</t>
  </si>
  <si>
    <t>PIRILÄ</t>
  </si>
  <si>
    <t>1956-10-10</t>
  </si>
  <si>
    <t>56244300010103</t>
  </si>
  <si>
    <t>1991-09-25</t>
  </si>
  <si>
    <t>1:109</t>
  </si>
  <si>
    <t>Murtola 2</t>
  </si>
  <si>
    <t>2006-10-12</t>
  </si>
  <si>
    <t>56244300010027</t>
  </si>
  <si>
    <t>KAUKANEN</t>
  </si>
  <si>
    <t>3:72</t>
  </si>
  <si>
    <t>3:70</t>
  </si>
  <si>
    <t>RANTAHAKA</t>
  </si>
  <si>
    <t>MÄNTYNIEMI</t>
  </si>
  <si>
    <t>56244900010069X</t>
  </si>
  <si>
    <t>KATILA</t>
  </si>
  <si>
    <t>56244900010070</t>
  </si>
  <si>
    <t>HAAPAKUMPU</t>
  </si>
  <si>
    <t>56244900010080</t>
  </si>
  <si>
    <t>Yli-Rantala</t>
  </si>
  <si>
    <t>1966-01-26</t>
  </si>
  <si>
    <t>56244900010082</t>
  </si>
  <si>
    <t>ANNULA II</t>
  </si>
  <si>
    <t>56244900010085</t>
  </si>
  <si>
    <t>1967-01-13</t>
  </si>
  <si>
    <t>56244900010093</t>
  </si>
  <si>
    <t>ELINANKUMPU</t>
  </si>
  <si>
    <t>56244900010095</t>
  </si>
  <si>
    <t>1971-08-16</t>
  </si>
  <si>
    <t>56244900010101</t>
  </si>
  <si>
    <t>SAARIRANTA</t>
  </si>
  <si>
    <t>1974-01-31</t>
  </si>
  <si>
    <t>HAAPAKUMPU 4</t>
  </si>
  <si>
    <t>2:138</t>
  </si>
  <si>
    <t>1943-04-12</t>
  </si>
  <si>
    <t>HAAPARANTA</t>
  </si>
  <si>
    <t>VETTENRANTA</t>
  </si>
  <si>
    <t>1982-01-25</t>
  </si>
  <si>
    <t>2:56</t>
  </si>
  <si>
    <t>1970-02-27</t>
  </si>
  <si>
    <t>KIVILEHTO</t>
  </si>
  <si>
    <t>1:95</t>
  </si>
  <si>
    <t>1:110</t>
  </si>
  <si>
    <t>1:111</t>
  </si>
  <si>
    <t>ALA-JUSSILA</t>
  </si>
  <si>
    <t>1:114</t>
  </si>
  <si>
    <t>LOKKILUOTO</t>
  </si>
  <si>
    <t>1984-01-13</t>
  </si>
  <si>
    <t>VIIKARINNIEMI</t>
  </si>
  <si>
    <t>2010-06-15</t>
  </si>
  <si>
    <t>Ei kaava-alueella</t>
  </si>
  <si>
    <t>56244800010088</t>
  </si>
  <si>
    <t>Mustasuu</t>
  </si>
  <si>
    <t>2002-08-03</t>
  </si>
  <si>
    <t>56244800010022X</t>
  </si>
  <si>
    <t>56244800010074</t>
  </si>
  <si>
    <t>PIRRELÄ</t>
  </si>
  <si>
    <t>56244800010075</t>
  </si>
  <si>
    <t>56244800010020</t>
  </si>
  <si>
    <t>SAVELA</t>
  </si>
  <si>
    <t>56244800010031</t>
  </si>
  <si>
    <t>56244900040034X</t>
  </si>
  <si>
    <t>KURKI-HEIKKILÄ</t>
  </si>
  <si>
    <t>1955-02-08</t>
  </si>
  <si>
    <t>56244900040049</t>
  </si>
  <si>
    <t>HEVONHARJA</t>
  </si>
  <si>
    <t>56244900040051</t>
  </si>
  <si>
    <t>HYNNILÄ</t>
  </si>
  <si>
    <t>56244900040057</t>
  </si>
  <si>
    <t>1978-02-20</t>
  </si>
  <si>
    <t>56241500020099</t>
  </si>
  <si>
    <t>TYNNYRISAARI</t>
  </si>
  <si>
    <t>Uiherlanjoki</t>
  </si>
  <si>
    <t>56244000030022</t>
  </si>
  <si>
    <t>MYLLYMÄKI</t>
  </si>
  <si>
    <t>56244000030054</t>
  </si>
  <si>
    <t>METSÄPALSTA</t>
  </si>
  <si>
    <t>56244000030055</t>
  </si>
  <si>
    <t>HONKALA</t>
  </si>
  <si>
    <t>56244000050000X</t>
  </si>
  <si>
    <t>SYRJÄNMÄEN YHTEIS</t>
  </si>
  <si>
    <t>56244000050001</t>
  </si>
  <si>
    <t>1984-04-25</t>
  </si>
  <si>
    <t>56244000050002</t>
  </si>
  <si>
    <t>5:2</t>
  </si>
  <si>
    <t>56244000050003</t>
  </si>
  <si>
    <t>5:3</t>
  </si>
  <si>
    <t>1955-02-09</t>
  </si>
  <si>
    <t>1:149</t>
  </si>
  <si>
    <t>1:150</t>
  </si>
  <si>
    <t>KUMPULA I</t>
  </si>
  <si>
    <t>56244000050004</t>
  </si>
  <si>
    <t>VOITTOLA III</t>
  </si>
  <si>
    <t>56244000050005</t>
  </si>
  <si>
    <t>5:5</t>
  </si>
  <si>
    <t>YLÄ-MYLLYLÄ</t>
  </si>
  <si>
    <t>56244000070000</t>
  </si>
  <si>
    <t>SYRJÄMÄEN YHTEISLAIDUN</t>
  </si>
  <si>
    <t>1996-11-27</t>
  </si>
  <si>
    <t>56244000010016</t>
  </si>
  <si>
    <t>VOITTOLA II</t>
  </si>
  <si>
    <t>56244000010013</t>
  </si>
  <si>
    <t>VOITTOLA</t>
  </si>
  <si>
    <t>1927-06-03</t>
  </si>
  <si>
    <t>56244000010014</t>
  </si>
  <si>
    <t>MYLLYLÄ</t>
  </si>
  <si>
    <t>56244000010010</t>
  </si>
  <si>
    <t>HALMELA</t>
  </si>
  <si>
    <t>1923-04-18</t>
  </si>
  <si>
    <t>56244000040008</t>
  </si>
  <si>
    <t>RIMPSULA</t>
  </si>
  <si>
    <t>Saari alle 2ha</t>
  </si>
  <si>
    <t>Saaret alle 2ha</t>
  </si>
  <si>
    <t>saari alle 2ha</t>
  </si>
  <si>
    <t>1922-03-31</t>
  </si>
  <si>
    <t>56244000040021</t>
  </si>
  <si>
    <t>OJANTAUSTA</t>
  </si>
  <si>
    <t>1934-09-28</t>
  </si>
  <si>
    <t>4:21</t>
  </si>
  <si>
    <t>56244000040020</t>
  </si>
  <si>
    <t>OMENAJÄRVI</t>
  </si>
  <si>
    <t>MÄKINEN</t>
  </si>
  <si>
    <t>1921-12-16</t>
  </si>
  <si>
    <t>56244700010052</t>
  </si>
  <si>
    <t>LEMMENLEHTO</t>
  </si>
  <si>
    <t>56244700010053X</t>
  </si>
  <si>
    <t>56244700010146</t>
  </si>
  <si>
    <t>2007-01-17</t>
  </si>
  <si>
    <t>56244700010032</t>
  </si>
  <si>
    <t>ANTINSAARI</t>
  </si>
  <si>
    <t>56244800020027X</t>
  </si>
  <si>
    <t>1952-08-30</t>
  </si>
  <si>
    <t>56244800020030</t>
  </si>
  <si>
    <t>56244800020059</t>
  </si>
  <si>
    <t>1980-02-08</t>
  </si>
  <si>
    <t>56244800020080</t>
  </si>
  <si>
    <t>MURONIEMI</t>
  </si>
  <si>
    <t>1991-09-05</t>
  </si>
  <si>
    <t>56244800020081</t>
  </si>
  <si>
    <t>56244900020043</t>
  </si>
  <si>
    <t>56244900020004</t>
  </si>
  <si>
    <t>NUUTTILA</t>
  </si>
  <si>
    <t>1899-06-26</t>
  </si>
  <si>
    <t>56244900020044</t>
  </si>
  <si>
    <t>Kivitasku</t>
  </si>
  <si>
    <t>2002-10-16</t>
  </si>
  <si>
    <t>Villiruusu</t>
  </si>
  <si>
    <t>56244900060037X</t>
  </si>
  <si>
    <t>VIITANIEMI</t>
  </si>
  <si>
    <t>56244900060076</t>
  </si>
  <si>
    <t>6:76</t>
  </si>
  <si>
    <t>KIVILINNA</t>
  </si>
  <si>
    <t>1965-04-22</t>
  </si>
  <si>
    <t>56244900060077</t>
  </si>
  <si>
    <t>6:77</t>
  </si>
  <si>
    <t>56245000030018X</t>
  </si>
  <si>
    <t>VETTENRANTA II</t>
  </si>
  <si>
    <t>1926-03-08</t>
  </si>
  <si>
    <t>56244900100000</t>
  </si>
  <si>
    <t>10:0</t>
  </si>
  <si>
    <t>1991-04-08</t>
  </si>
  <si>
    <t>56244900060039X</t>
  </si>
  <si>
    <t>KIVISTÖ</t>
  </si>
  <si>
    <t>1926-04-03</t>
  </si>
  <si>
    <t>56244900060092</t>
  </si>
  <si>
    <t>6:92</t>
  </si>
  <si>
    <t>SILLANKORVA</t>
  </si>
  <si>
    <t>56241500020066</t>
  </si>
  <si>
    <t>1959-12-16</t>
  </si>
  <si>
    <t>KOTILUOTO</t>
  </si>
  <si>
    <t>1951-09-26</t>
  </si>
  <si>
    <t>56244000020005X</t>
  </si>
  <si>
    <t>SYRJÄNEN</t>
  </si>
  <si>
    <t>1991-08-20</t>
  </si>
  <si>
    <t>56244000030036</t>
  </si>
  <si>
    <t>KIRKKO-KAUPPILA</t>
  </si>
  <si>
    <t>1938-03-05</t>
  </si>
  <si>
    <t>3:36</t>
  </si>
  <si>
    <t>5:0</t>
  </si>
  <si>
    <t>56244800030013</t>
  </si>
  <si>
    <t>UUSI-EINOLA</t>
  </si>
  <si>
    <t>56244800020014X</t>
  </si>
  <si>
    <t>1927-02-28</t>
  </si>
  <si>
    <t>56244800020064</t>
  </si>
  <si>
    <t>LÖYTÖKUMPU</t>
  </si>
  <si>
    <t>1941-11-15</t>
  </si>
  <si>
    <t>56245000010048</t>
  </si>
  <si>
    <t>56245000040027X</t>
  </si>
  <si>
    <t>KOTIVAINIO</t>
  </si>
  <si>
    <t>1929-04-10</t>
  </si>
  <si>
    <t>56245000040052</t>
  </si>
  <si>
    <t>NISU-LAURILA</t>
  </si>
  <si>
    <t>56245000020052</t>
  </si>
  <si>
    <t>MAANTIEALUE</t>
  </si>
  <si>
    <t>1969-03-27</t>
  </si>
  <si>
    <t>1952-12-15</t>
  </si>
  <si>
    <t>2:136</t>
  </si>
  <si>
    <t>Sauna, Saari alle 2ha</t>
  </si>
  <si>
    <t>HONKALUOTO</t>
  </si>
  <si>
    <t>56244900050009</t>
  </si>
  <si>
    <t>5:9</t>
  </si>
  <si>
    <t>4:56</t>
  </si>
  <si>
    <t>56244900040056</t>
  </si>
  <si>
    <t>VILMANKOIVU</t>
  </si>
  <si>
    <t>56244400020120</t>
  </si>
  <si>
    <t>1988-03-21</t>
  </si>
  <si>
    <t>Koivikko 2</t>
  </si>
  <si>
    <t>2007-11-23</t>
  </si>
  <si>
    <t>56244400010054X</t>
  </si>
  <si>
    <t>REKOLA</t>
  </si>
  <si>
    <t>1957-06-14</t>
  </si>
  <si>
    <t>JUSSIN SAARI</t>
  </si>
  <si>
    <t>VILLENLUOTO</t>
  </si>
  <si>
    <t>1983-02-07</t>
  </si>
  <si>
    <t>11:1</t>
  </si>
  <si>
    <t>56244900050112</t>
  </si>
  <si>
    <t>5:112</t>
  </si>
  <si>
    <t>PIKKU-KARJALA</t>
  </si>
  <si>
    <t>5:145</t>
  </si>
  <si>
    <t>56245000020112</t>
  </si>
  <si>
    <t>1994-10-27</t>
  </si>
  <si>
    <t>56245000020113</t>
  </si>
  <si>
    <t>56244700010100</t>
  </si>
  <si>
    <t>KUMPUKKA</t>
  </si>
  <si>
    <t>56244700010014X</t>
  </si>
  <si>
    <t>PYHÄMÄKI</t>
  </si>
  <si>
    <t>1926-06-17</t>
  </si>
  <si>
    <t>56244700010104</t>
  </si>
  <si>
    <t>VENERANTA</t>
  </si>
  <si>
    <t>56244700010035X</t>
  </si>
  <si>
    <t>56244700010067</t>
  </si>
  <si>
    <t>KOIVUTARHA</t>
  </si>
  <si>
    <t>TURJANLINNA</t>
  </si>
  <si>
    <t>56244700010116</t>
  </si>
  <si>
    <t>PIKKU-MUSALA</t>
  </si>
  <si>
    <t>1982-11-18</t>
  </si>
  <si>
    <t>56244700010117</t>
  </si>
  <si>
    <t>56244500030005</t>
  </si>
  <si>
    <t>1910-07-25</t>
  </si>
  <si>
    <t>56244500030003</t>
  </si>
  <si>
    <t>VEHMAS</t>
  </si>
  <si>
    <t>1906-06-02</t>
  </si>
  <si>
    <t>56244500020007</t>
  </si>
  <si>
    <t>KUOPPAMÄKI</t>
  </si>
  <si>
    <t>56244400020064X</t>
  </si>
  <si>
    <t>WILJAMAA II</t>
  </si>
  <si>
    <t>56244400020123</t>
  </si>
  <si>
    <t>1990-06-08</t>
  </si>
  <si>
    <t>56244400020131</t>
  </si>
  <si>
    <t>2:131</t>
  </si>
  <si>
    <t>1998-11-28</t>
  </si>
  <si>
    <t>56244400020136</t>
  </si>
  <si>
    <t>AHOLANPELLOT</t>
  </si>
  <si>
    <t>2007-05-29</t>
  </si>
  <si>
    <t>56244400020052X</t>
  </si>
  <si>
    <t>RONKA</t>
  </si>
  <si>
    <t>1943-05-06</t>
  </si>
  <si>
    <t>KESÄRANTA</t>
  </si>
  <si>
    <t>4:34</t>
  </si>
  <si>
    <t>Tilan nurkka ulottuu rantaan</t>
  </si>
  <si>
    <t>56244400020088</t>
  </si>
  <si>
    <t>SOPUKKA</t>
  </si>
  <si>
    <t>56244400020089</t>
  </si>
  <si>
    <t>ETAPPI</t>
  </si>
  <si>
    <t>56244400020090</t>
  </si>
  <si>
    <t>TERVANIEMI</t>
  </si>
  <si>
    <t>1:32</t>
  </si>
  <si>
    <t>2:16</t>
  </si>
  <si>
    <t>56244800010089</t>
  </si>
  <si>
    <t>KIVITANHUA</t>
  </si>
  <si>
    <t>2003-08-13</t>
  </si>
  <si>
    <t>HORHO</t>
  </si>
  <si>
    <t>KASSALA</t>
  </si>
  <si>
    <t>Uimaranta. Ei emätilan perusrakennusoikeutta</t>
  </si>
  <si>
    <t>MEIJERI</t>
  </si>
  <si>
    <t>3:143</t>
  </si>
  <si>
    <t>ERÄTOIKKA</t>
  </si>
  <si>
    <t>KOIVULA</t>
  </si>
  <si>
    <t>POHJOLA</t>
  </si>
  <si>
    <t>Kyläkaavassa, tilalla ei rantaa</t>
  </si>
  <si>
    <t>56244900060075</t>
  </si>
  <si>
    <t>6:75</t>
  </si>
  <si>
    <t>56244900060116</t>
  </si>
  <si>
    <t>6:116</t>
  </si>
  <si>
    <t>PÄNKÄLÄ II</t>
  </si>
  <si>
    <t>56244900060045X</t>
  </si>
  <si>
    <t>1932-11-04</t>
  </si>
  <si>
    <t>56244900060117</t>
  </si>
  <si>
    <t>6:117</t>
  </si>
  <si>
    <t>1996-05-27</t>
  </si>
  <si>
    <t>56244900040013</t>
  </si>
  <si>
    <t>1926-04-14</t>
  </si>
  <si>
    <t>56244900020009X</t>
  </si>
  <si>
    <t>LUHTALA</t>
  </si>
  <si>
    <t>1923-09-06</t>
  </si>
  <si>
    <t>56244900020030</t>
  </si>
  <si>
    <t>1965-02-19</t>
  </si>
  <si>
    <t>56244800010018X</t>
  </si>
  <si>
    <t>56244800010049</t>
  </si>
  <si>
    <t>KIVALO</t>
  </si>
  <si>
    <t>56244800010050</t>
  </si>
  <si>
    <t>56244800010017</t>
  </si>
  <si>
    <t>56244800010037X</t>
  </si>
  <si>
    <t>56244800010056</t>
  </si>
  <si>
    <t>VANHATALO II</t>
  </si>
  <si>
    <t>56244900010054X</t>
  </si>
  <si>
    <t>1950-06-20</t>
  </si>
  <si>
    <t>56244000040066</t>
  </si>
  <si>
    <t>4:66</t>
  </si>
  <si>
    <t>SAUNAKOTO</t>
  </si>
  <si>
    <t>56244900010050X</t>
  </si>
  <si>
    <t>PARVELA</t>
  </si>
  <si>
    <t>56244900010103</t>
  </si>
  <si>
    <t>LOUKKO</t>
  </si>
  <si>
    <t>56244900010104</t>
  </si>
  <si>
    <t>RISTANIEMI</t>
  </si>
  <si>
    <t>KORKEELA I</t>
  </si>
  <si>
    <t>1936-10-20</t>
  </si>
  <si>
    <t>KÄRJENPOUKAMA</t>
  </si>
  <si>
    <t>2011-08-17</t>
  </si>
  <si>
    <t>KÄRKIRANTA</t>
  </si>
  <si>
    <t>PERKIÖ III</t>
  </si>
  <si>
    <t>56244300010060X</t>
  </si>
  <si>
    <t>SAARENHAKA</t>
  </si>
  <si>
    <t>56244400020113</t>
  </si>
  <si>
    <t>56244400020114</t>
  </si>
  <si>
    <t>RAJANIEMI</t>
  </si>
  <si>
    <t>56244400020115</t>
  </si>
  <si>
    <t>56244400020111</t>
  </si>
  <si>
    <t>SUVIKALLIO</t>
  </si>
  <si>
    <t>1986-12-08</t>
  </si>
  <si>
    <t>56244400020112</t>
  </si>
  <si>
    <t>2:112</t>
  </si>
  <si>
    <t>TUOMAANRANTA</t>
  </si>
  <si>
    <t>MÄNTYLÄ</t>
  </si>
  <si>
    <t>56244000010025</t>
  </si>
  <si>
    <t>PUHDISTAMO</t>
  </si>
  <si>
    <t>56244000010035</t>
  </si>
  <si>
    <t>ERÄJÄRVEN PUHDISTAMO</t>
  </si>
  <si>
    <t>VILLA VIIDAKKO</t>
  </si>
  <si>
    <t>56244000010038</t>
  </si>
  <si>
    <t>Nikkilänjärvi</t>
  </si>
  <si>
    <t>56244300010058</t>
  </si>
  <si>
    <t>saari</t>
  </si>
  <si>
    <t>4:58</t>
  </si>
  <si>
    <t>4:59</t>
  </si>
  <si>
    <t>56244400020031X</t>
  </si>
  <si>
    <t>KIVIOJA</t>
  </si>
  <si>
    <t>1928-07-23</t>
  </si>
  <si>
    <t>56244400020127</t>
  </si>
  <si>
    <t>2:127</t>
  </si>
  <si>
    <t>56244400020128</t>
  </si>
  <si>
    <t>2:128</t>
  </si>
  <si>
    <t>56244900030023</t>
  </si>
  <si>
    <t>PYHÄNIEMI</t>
  </si>
  <si>
    <t>1933-11-27</t>
  </si>
  <si>
    <t>56241500020062X</t>
  </si>
  <si>
    <t>56244900030056</t>
  </si>
  <si>
    <t>3:56</t>
  </si>
  <si>
    <t>KIVISAARI</t>
  </si>
  <si>
    <t>56244900030072</t>
  </si>
  <si>
    <t>56244900030065</t>
  </si>
  <si>
    <t>3:65</t>
  </si>
  <si>
    <t>KALLELA</t>
  </si>
  <si>
    <t>1988-05-17</t>
  </si>
  <si>
    <t>56244900060062X</t>
  </si>
  <si>
    <t>NURMELA</t>
  </si>
  <si>
    <t>56244900060080</t>
  </si>
  <si>
    <t>6:80</t>
  </si>
  <si>
    <t>56244900060081</t>
  </si>
  <si>
    <t>6:81</t>
  </si>
  <si>
    <t>TUIJANRANTA</t>
  </si>
  <si>
    <t>56244900060094</t>
  </si>
  <si>
    <t>6:94</t>
  </si>
  <si>
    <t>MARJANRINNE</t>
  </si>
  <si>
    <t>56244900060122</t>
  </si>
  <si>
    <t>6:122</t>
  </si>
  <si>
    <t>1998-12-10</t>
  </si>
  <si>
    <t>SILLANKORVANTALO</t>
  </si>
  <si>
    <t>6:139</t>
  </si>
  <si>
    <t>56244900030041X</t>
  </si>
  <si>
    <t>KIVELIÖ</t>
  </si>
  <si>
    <t>56244900030063</t>
  </si>
  <si>
    <t>3:63</t>
  </si>
  <si>
    <t>1987-05-06</t>
  </si>
  <si>
    <t>1:120</t>
  </si>
  <si>
    <t>1:121</t>
  </si>
  <si>
    <t>AHONIEMI</t>
  </si>
  <si>
    <t>HALKOPERKIÖ</t>
  </si>
  <si>
    <t>1996-05-14</t>
  </si>
  <si>
    <t>56244400020133</t>
  </si>
  <si>
    <t>RANTAPERKIÖ</t>
  </si>
  <si>
    <t>2004-11-16</t>
  </si>
  <si>
    <t>56244400020070X</t>
  </si>
  <si>
    <t>KLEMOLA</t>
  </si>
  <si>
    <t>56244400020086</t>
  </si>
  <si>
    <t>JOKELA II</t>
  </si>
  <si>
    <t>56244400020132</t>
  </si>
  <si>
    <t>2:132</t>
  </si>
  <si>
    <t>Ansionniemi</t>
  </si>
  <si>
    <t>2004-03-02</t>
  </si>
  <si>
    <t>1:12</t>
  </si>
  <si>
    <t>56245000010012</t>
  </si>
  <si>
    <t>PELTOMÄKI</t>
  </si>
  <si>
    <t>56245000050069</t>
  </si>
  <si>
    <t>5:69</t>
  </si>
  <si>
    <t>1985-05-10</t>
  </si>
  <si>
    <t>56244400010039X</t>
  </si>
  <si>
    <t>1938-05-03</t>
  </si>
  <si>
    <t>56244400010073</t>
  </si>
  <si>
    <t>56244400020096</t>
  </si>
  <si>
    <t>1975-01-07</t>
  </si>
  <si>
    <t>2:31</t>
  </si>
  <si>
    <t>1970-10-08</t>
  </si>
  <si>
    <t>1935-10-23</t>
  </si>
  <si>
    <t>VÄLIMAA</t>
  </si>
  <si>
    <t>6:21</t>
  </si>
  <si>
    <t>MÄNNIKKÖ</t>
  </si>
  <si>
    <t>56244800020084</t>
  </si>
  <si>
    <t>SOIMARINNE</t>
  </si>
  <si>
    <t>56244800020032</t>
  </si>
  <si>
    <t>PALOKÄRKI</t>
  </si>
  <si>
    <t>1961-10-31</t>
  </si>
  <si>
    <t>56244800020034</t>
  </si>
  <si>
    <t>ERÄKALLIO</t>
  </si>
  <si>
    <t>56245000020099</t>
  </si>
  <si>
    <t>56245000020119</t>
  </si>
  <si>
    <t>2:119</t>
  </si>
  <si>
    <t>2000-12-20</t>
  </si>
  <si>
    <t>ISONKYRÖNPELTO</t>
  </si>
  <si>
    <t>ANNANLUOTO</t>
  </si>
  <si>
    <t>56244900050094</t>
  </si>
  <si>
    <t>5:94</t>
  </si>
  <si>
    <t>56245000050025X</t>
  </si>
  <si>
    <t>NIINIMÄKI</t>
  </si>
  <si>
    <t>1930-01-24</t>
  </si>
  <si>
    <t>56245000050076</t>
  </si>
  <si>
    <t>5:76</t>
  </si>
  <si>
    <t>1993-02-11</t>
  </si>
  <si>
    <t>56245000050091</t>
  </si>
  <si>
    <t>2001-01-17</t>
  </si>
  <si>
    <t>5:82</t>
  </si>
  <si>
    <t>3:21</t>
  </si>
  <si>
    <t>3:28</t>
  </si>
  <si>
    <t>3:51</t>
  </si>
  <si>
    <t>3:66</t>
  </si>
  <si>
    <t>KOIVISTO</t>
  </si>
  <si>
    <t>1973-09-12</t>
  </si>
  <si>
    <t>TALASSAARI</t>
  </si>
  <si>
    <t>1:81</t>
  </si>
  <si>
    <t>1956-03-09</t>
  </si>
  <si>
    <t>1933-06-02</t>
  </si>
  <si>
    <t>KÄRKI</t>
  </si>
  <si>
    <t>2:53</t>
  </si>
  <si>
    <t>1:79</t>
  </si>
  <si>
    <t>1:80</t>
  </si>
  <si>
    <t>1:93</t>
  </si>
  <si>
    <t>2:72</t>
  </si>
  <si>
    <t>1987-02-17</t>
  </si>
  <si>
    <t>2:36</t>
  </si>
  <si>
    <t>56244900020024</t>
  </si>
  <si>
    <t>56244900010061X</t>
  </si>
  <si>
    <t>56244900010129</t>
  </si>
  <si>
    <t>1989-02-10</t>
  </si>
  <si>
    <t>56244900050065</t>
  </si>
  <si>
    <t>5:65</t>
  </si>
  <si>
    <t>56244900040025X</t>
  </si>
  <si>
    <t>1935-10-26</t>
  </si>
  <si>
    <t>56244900040060</t>
  </si>
  <si>
    <t>1993-08-18</t>
  </si>
  <si>
    <t>Sauna rantaan</t>
  </si>
  <si>
    <t>56244600010210</t>
  </si>
  <si>
    <t>1:210</t>
  </si>
  <si>
    <t>VasikkaHaka</t>
  </si>
  <si>
    <t>56244800030066</t>
  </si>
  <si>
    <t>1994-07-26</t>
  </si>
  <si>
    <t>56245000010063</t>
  </si>
  <si>
    <t>56244800010093</t>
  </si>
  <si>
    <t>2012-01-18</t>
  </si>
  <si>
    <t>2:81</t>
  </si>
  <si>
    <t>2:99</t>
  </si>
  <si>
    <t>2:98</t>
  </si>
  <si>
    <t>4:49</t>
  </si>
  <si>
    <t>1968-11-26</t>
  </si>
  <si>
    <t>1:112</t>
  </si>
  <si>
    <t>1:124</t>
  </si>
  <si>
    <t>1:141</t>
  </si>
  <si>
    <t>1:115</t>
  </si>
  <si>
    <t>1967-06-05</t>
  </si>
  <si>
    <t>1994-12-12</t>
  </si>
  <si>
    <t>1:59</t>
  </si>
  <si>
    <t>1:129</t>
  </si>
  <si>
    <t>ERKKILÄ</t>
  </si>
  <si>
    <t>1:146</t>
  </si>
  <si>
    <t>1:145</t>
  </si>
  <si>
    <t>1:63</t>
  </si>
  <si>
    <t>1:67</t>
  </si>
  <si>
    <t>1998-01-05</t>
  </si>
  <si>
    <t>1:101</t>
  </si>
  <si>
    <t>1:117</t>
  </si>
  <si>
    <t>1:125</t>
  </si>
  <si>
    <t>1:100</t>
  </si>
  <si>
    <t>1:106</t>
  </si>
  <si>
    <t>1:113</t>
  </si>
  <si>
    <t>1:21</t>
  </si>
  <si>
    <t>KORKEELA</t>
  </si>
  <si>
    <t>TUOMAALA</t>
  </si>
  <si>
    <t>3:5</t>
  </si>
  <si>
    <t>2:45</t>
  </si>
  <si>
    <t>2:46</t>
  </si>
  <si>
    <t>2:7</t>
  </si>
  <si>
    <t>2:14</t>
  </si>
  <si>
    <t>2:55</t>
  </si>
  <si>
    <t>1954-07-30</t>
  </si>
  <si>
    <t>1977-12-22</t>
  </si>
  <si>
    <t>PAJULA</t>
  </si>
  <si>
    <t>1:51</t>
  </si>
  <si>
    <t>1:46</t>
  </si>
  <si>
    <t>2:23</t>
  </si>
  <si>
    <t>1957-11-30</t>
  </si>
  <si>
    <t>2:40</t>
  </si>
  <si>
    <t>PÄIVÄRINNE</t>
  </si>
  <si>
    <t>1:29</t>
  </si>
  <si>
    <t>1:31</t>
  </si>
  <si>
    <t>2:26</t>
  </si>
  <si>
    <t>2005-09-21</t>
  </si>
  <si>
    <t>4:52</t>
  </si>
  <si>
    <t>Tupasvilla</t>
  </si>
  <si>
    <t>2001-01-10</t>
  </si>
  <si>
    <t>56244800030074</t>
  </si>
  <si>
    <t>3:74</t>
  </si>
  <si>
    <t>3:80</t>
  </si>
  <si>
    <t>RESERVAATTI</t>
  </si>
  <si>
    <t>2005-11-24</t>
  </si>
  <si>
    <t>56244800030081</t>
  </si>
  <si>
    <t>3:81</t>
  </si>
  <si>
    <t>SOLA</t>
  </si>
  <si>
    <t>56244800030046</t>
  </si>
  <si>
    <t>PARISAARET</t>
  </si>
  <si>
    <t>56244800030047</t>
  </si>
  <si>
    <t>SATUKALLIO</t>
  </si>
  <si>
    <t>Längelmävesi</t>
  </si>
  <si>
    <t xml:space="preserve">Längelmävesi </t>
  </si>
  <si>
    <t>56244900030030</t>
  </si>
  <si>
    <t>HAAPASALO</t>
  </si>
  <si>
    <t>56244900030018</t>
  </si>
  <si>
    <t>1932-07-22</t>
  </si>
  <si>
    <t>1990-10-15</t>
  </si>
  <si>
    <t>56244900060109</t>
  </si>
  <si>
    <t>AHOMAA</t>
  </si>
  <si>
    <t>1:202</t>
  </si>
  <si>
    <t>1:37</t>
  </si>
  <si>
    <t>2:63</t>
  </si>
  <si>
    <t>1982-01-22</t>
  </si>
  <si>
    <t>LATOMÄKI</t>
  </si>
  <si>
    <t>3:3</t>
  </si>
  <si>
    <t>KUUSELA</t>
  </si>
  <si>
    <t>1965-11-12</t>
  </si>
  <si>
    <t>1:77</t>
  </si>
  <si>
    <t>1:90</t>
  </si>
  <si>
    <t>1:91</t>
  </si>
  <si>
    <t>METSOLA</t>
  </si>
  <si>
    <t>1995-12-19</t>
  </si>
  <si>
    <t>1965-12-16</t>
  </si>
  <si>
    <t>1:122</t>
  </si>
  <si>
    <t>1:140</t>
  </si>
  <si>
    <t>3:32</t>
  </si>
  <si>
    <t>1979-02-22</t>
  </si>
  <si>
    <t>2:17</t>
  </si>
  <si>
    <t>2:24</t>
  </si>
  <si>
    <t>PERÄLÄ</t>
  </si>
  <si>
    <t>1:40</t>
  </si>
  <si>
    <t>MATTILA</t>
  </si>
  <si>
    <t>5:1</t>
  </si>
  <si>
    <t>RANTALA</t>
  </si>
  <si>
    <t>4:3</t>
  </si>
  <si>
    <t>1:8</t>
  </si>
  <si>
    <t>1:10</t>
  </si>
  <si>
    <t>1:11</t>
  </si>
  <si>
    <t>1:16</t>
  </si>
  <si>
    <t>1:20</t>
  </si>
  <si>
    <t>1:22</t>
  </si>
  <si>
    <t>KOTORANTA</t>
  </si>
  <si>
    <t>2:86</t>
  </si>
  <si>
    <t>OJALA</t>
  </si>
  <si>
    <t>2:69</t>
  </si>
  <si>
    <t>2:70</t>
  </si>
  <si>
    <t>2:75</t>
  </si>
  <si>
    <t>2:76</t>
  </si>
  <si>
    <t>EEROLA</t>
  </si>
  <si>
    <t>KAISLARANTA</t>
  </si>
  <si>
    <t>3:50</t>
  </si>
  <si>
    <t>1:52</t>
  </si>
  <si>
    <t>KOTIRANTA</t>
  </si>
  <si>
    <t>1994-08-24</t>
  </si>
  <si>
    <t>4:67</t>
  </si>
  <si>
    <t>4:20</t>
  </si>
  <si>
    <t>KOIVUMÄKI</t>
  </si>
  <si>
    <t>1:34</t>
  </si>
  <si>
    <t>VESISTÖ</t>
  </si>
  <si>
    <t>KT_RN1959</t>
  </si>
  <si>
    <t>KT_NIMI_59</t>
  </si>
  <si>
    <t>KT_REKPVM</t>
  </si>
  <si>
    <t>TEKSTI</t>
  </si>
  <si>
    <t>TEKSTI_2</t>
  </si>
  <si>
    <t>TILAN_NIMI</t>
  </si>
  <si>
    <t>REK_PVM</t>
  </si>
  <si>
    <t>Tod. rv</t>
  </si>
  <si>
    <t>Mit.</t>
  </si>
  <si>
    <t>Käytetty</t>
  </si>
  <si>
    <t>Jäljellä</t>
  </si>
  <si>
    <t>*</t>
  </si>
  <si>
    <t>1971-02-26</t>
  </si>
  <si>
    <t>RANTAKALLIO</t>
  </si>
  <si>
    <t>2:84</t>
  </si>
  <si>
    <t>2:115</t>
  </si>
  <si>
    <t>2:116</t>
  </si>
  <si>
    <t>2:117</t>
  </si>
  <si>
    <t>MÄKIRINNE</t>
  </si>
  <si>
    <t>1975-09-30</t>
  </si>
  <si>
    <t>1:73</t>
  </si>
  <si>
    <t>5:64</t>
  </si>
  <si>
    <t>56244800020036</t>
  </si>
  <si>
    <t>KOIVULUOTO</t>
  </si>
  <si>
    <t>1964-01-23</t>
  </si>
  <si>
    <t>56244800020038</t>
  </si>
  <si>
    <t>TIIRAKALLIO</t>
  </si>
  <si>
    <t>1964-11-11</t>
  </si>
  <si>
    <t>56244800020050</t>
  </si>
  <si>
    <t>MUSAMÄKI</t>
  </si>
  <si>
    <t>56244800020069</t>
  </si>
  <si>
    <t>NUOTTARANTA 2</t>
  </si>
  <si>
    <t>56244800020090</t>
  </si>
  <si>
    <t>NUOTTARANTA</t>
  </si>
  <si>
    <t>2000-03-30</t>
  </si>
  <si>
    <t>56244800020091</t>
  </si>
  <si>
    <t>Muroniemi II</t>
  </si>
  <si>
    <t>2003-10-10</t>
  </si>
  <si>
    <t>56244800020024X</t>
  </si>
  <si>
    <t>1951-10-19</t>
  </si>
  <si>
    <t>56244800020074</t>
  </si>
  <si>
    <t>1989-02-08</t>
  </si>
  <si>
    <t>56244800020075</t>
  </si>
  <si>
    <t>56244800020077</t>
  </si>
  <si>
    <t>MIKKOLA 2</t>
  </si>
  <si>
    <t>1990-01-17</t>
  </si>
  <si>
    <t>Ruutanajärvi</t>
  </si>
  <si>
    <t>HAAVISTO</t>
  </si>
  <si>
    <t>1957-12-04</t>
  </si>
  <si>
    <t>56244800020006X</t>
  </si>
  <si>
    <t>TAIPALE</t>
  </si>
  <si>
    <t>1921-12-14</t>
  </si>
  <si>
    <t>56244800020040</t>
  </si>
  <si>
    <t>1966-09-28</t>
  </si>
  <si>
    <t>56244800020052</t>
  </si>
  <si>
    <t>56244800020053</t>
  </si>
  <si>
    <t>56244400010050X</t>
  </si>
  <si>
    <t>56244400010069</t>
  </si>
  <si>
    <t>1993-08-02</t>
  </si>
  <si>
    <t>56244400010070</t>
  </si>
  <si>
    <t>RIIHIRANTA</t>
  </si>
  <si>
    <t>56244400010071</t>
  </si>
  <si>
    <t>56244400050002</t>
  </si>
  <si>
    <t>1999-04-16</t>
  </si>
  <si>
    <t>56244400020057X</t>
  </si>
  <si>
    <t>VAINIKKALA</t>
  </si>
  <si>
    <t>56244400020008X</t>
  </si>
  <si>
    <t>SUOJOKI</t>
  </si>
  <si>
    <t>1899-03-03</t>
  </si>
  <si>
    <t>56244400020079</t>
  </si>
  <si>
    <t>2:79</t>
  </si>
  <si>
    <t>1965-02-03</t>
  </si>
  <si>
    <t>56245000050034X</t>
  </si>
  <si>
    <t>SUOMELA</t>
  </si>
  <si>
    <t>1941-02-11</t>
  </si>
  <si>
    <t>56245000050080</t>
  </si>
  <si>
    <t>5:80</t>
  </si>
  <si>
    <t>1993-11-03</t>
  </si>
  <si>
    <t>56245000010037</t>
  </si>
  <si>
    <t>SUONIITTY</t>
  </si>
  <si>
    <t>56244500010052</t>
  </si>
  <si>
    <t>56244500010053</t>
  </si>
  <si>
    <t>56244500010031</t>
  </si>
  <si>
    <t>RANNIKKO</t>
  </si>
  <si>
    <t>1947-06-10</t>
  </si>
  <si>
    <t>56244500010024</t>
  </si>
  <si>
    <t>LAPINMAA</t>
  </si>
  <si>
    <t>1933-12-22</t>
  </si>
  <si>
    <t>56244500020031X</t>
  </si>
  <si>
    <t>OJONEN</t>
  </si>
  <si>
    <t>1933-07-06</t>
  </si>
  <si>
    <t>56244500020073</t>
  </si>
  <si>
    <t>1981-10-22</t>
  </si>
  <si>
    <t>56244500010023X</t>
  </si>
  <si>
    <t>1926-11-19</t>
  </si>
  <si>
    <t>56244500010046</t>
  </si>
  <si>
    <t>1976-08-11</t>
  </si>
  <si>
    <t>ERÄRANTA</t>
  </si>
  <si>
    <t>56244500020004X</t>
  </si>
  <si>
    <t>ISOKONTUNIITTY</t>
  </si>
  <si>
    <t>1909-04-22</t>
  </si>
  <si>
    <t>56244500020076</t>
  </si>
  <si>
    <t>MARIKARI</t>
  </si>
  <si>
    <t>3:62</t>
  </si>
  <si>
    <t>3:77</t>
  </si>
  <si>
    <t>ERÄSAARI</t>
  </si>
  <si>
    <t>56244900010091</t>
  </si>
  <si>
    <t>2:109</t>
  </si>
  <si>
    <t>KOIVUSAARI</t>
  </si>
  <si>
    <t>1963-12-12</t>
  </si>
  <si>
    <t>1968-12-30</t>
  </si>
  <si>
    <t>4:46</t>
  </si>
  <si>
    <t>2:66</t>
  </si>
  <si>
    <t>2:68</t>
  </si>
  <si>
    <t>3:12</t>
  </si>
  <si>
    <t>3:16</t>
  </si>
  <si>
    <t>2:91</t>
  </si>
  <si>
    <t>1985-08-07</t>
  </si>
  <si>
    <t>2:133</t>
  </si>
  <si>
    <t>1989-04-04</t>
  </si>
  <si>
    <t>2:134</t>
  </si>
  <si>
    <t>1:87</t>
  </si>
  <si>
    <t>56244300010098</t>
  </si>
  <si>
    <t>1989-01-27</t>
  </si>
  <si>
    <t>56244300010006X</t>
  </si>
  <si>
    <t>1922-03-24</t>
  </si>
  <si>
    <t>56244300010096</t>
  </si>
  <si>
    <t>1988-07-11</t>
  </si>
  <si>
    <t>56244300010012X</t>
  </si>
  <si>
    <t>1926-09-07</t>
  </si>
  <si>
    <t>56244300010099</t>
  </si>
  <si>
    <t>1989-11-17</t>
  </si>
  <si>
    <t>Kaakkolammi</t>
  </si>
  <si>
    <t>56244300010037</t>
  </si>
  <si>
    <t>KEKONIITTY</t>
  </si>
  <si>
    <t>56244300010038</t>
  </si>
  <si>
    <t>56244300010039X</t>
  </si>
  <si>
    <t>HARJULA</t>
  </si>
  <si>
    <t>56244300010105</t>
  </si>
  <si>
    <t>RINNEMÄEN KORPI</t>
  </si>
  <si>
    <t>2005-06-02</t>
  </si>
  <si>
    <t>56244300010110</t>
  </si>
  <si>
    <t>Harjula</t>
  </si>
  <si>
    <t>2008-05-28</t>
  </si>
  <si>
    <t>56244400010022</t>
  </si>
  <si>
    <t>KIVISTÖNNIITTY</t>
  </si>
  <si>
    <t>1927-10-05</t>
  </si>
  <si>
    <t>56244400010076</t>
  </si>
  <si>
    <t>2006-06-06</t>
  </si>
  <si>
    <t>56244400010023</t>
  </si>
  <si>
    <t>56244400020014X</t>
  </si>
  <si>
    <t>HAIKKA</t>
  </si>
  <si>
    <t>1915-03-29</t>
  </si>
  <si>
    <t>56245000050063</t>
  </si>
  <si>
    <t>MALJARANTA</t>
  </si>
  <si>
    <t>KALARANTA</t>
  </si>
  <si>
    <t>2001-08-08</t>
  </si>
  <si>
    <t>1:72</t>
  </si>
  <si>
    <t>1984-01-10</t>
  </si>
  <si>
    <t>3:31</t>
  </si>
  <si>
    <t>3:41</t>
  </si>
  <si>
    <t>4:18</t>
  </si>
  <si>
    <t>KIVIRANTA</t>
  </si>
  <si>
    <t>2:4</t>
  </si>
  <si>
    <t>SARILA</t>
  </si>
  <si>
    <t>1972-04-13</t>
  </si>
  <si>
    <t>1958-02-22</t>
  </si>
  <si>
    <t>1:97</t>
  </si>
  <si>
    <t>1954-09-04</t>
  </si>
  <si>
    <t>56244900020014X</t>
  </si>
  <si>
    <t>UUSI-JOENSUU</t>
  </si>
  <si>
    <t>56244900020031</t>
  </si>
  <si>
    <t>1967-09-26</t>
  </si>
  <si>
    <t>56244900020033</t>
  </si>
  <si>
    <t>SAUNARANTA</t>
  </si>
  <si>
    <t>1968-05-29</t>
  </si>
  <si>
    <t>56244900020035</t>
  </si>
  <si>
    <t>TUOMOLA</t>
  </si>
  <si>
    <t>56244900020036</t>
  </si>
  <si>
    <t>56244900020038</t>
  </si>
  <si>
    <t>SARILA I</t>
  </si>
  <si>
    <t>1978-09-19</t>
  </si>
  <si>
    <t>56244900020039</t>
  </si>
  <si>
    <t>56244900050093X</t>
  </si>
  <si>
    <t>56244900050138</t>
  </si>
  <si>
    <t>5:138</t>
  </si>
  <si>
    <t>Lehtola</t>
  </si>
  <si>
    <t>2001-02-06</t>
  </si>
  <si>
    <t>RAUHASAARI</t>
  </si>
  <si>
    <t>1967-02-08</t>
  </si>
  <si>
    <t>2:196</t>
  </si>
  <si>
    <t>MAUNULA 2</t>
  </si>
  <si>
    <t>1977-03-21</t>
  </si>
  <si>
    <t>RAUHALA</t>
  </si>
  <si>
    <t>ISOSAARI</t>
  </si>
  <si>
    <t>1989-02-22</t>
  </si>
  <si>
    <t>LINTUNIEMI</t>
  </si>
  <si>
    <t>56241500020074</t>
  </si>
  <si>
    <t>KESÄMÖKKI</t>
  </si>
  <si>
    <t>1962-10-16</t>
  </si>
  <si>
    <t>1961-03-16</t>
  </si>
  <si>
    <t>KUUSIRANTA</t>
  </si>
  <si>
    <t>56241500020088</t>
  </si>
  <si>
    <t>1965-05-15</t>
  </si>
  <si>
    <t>56241500020089</t>
  </si>
  <si>
    <t>PÄÄSKYRANTA</t>
  </si>
  <si>
    <t>56241500020113</t>
  </si>
  <si>
    <t>RITVALA</t>
  </si>
  <si>
    <t>56241500020150</t>
  </si>
  <si>
    <t>2:150</t>
  </si>
  <si>
    <t>KUUSIRANTA 2</t>
  </si>
  <si>
    <t>1977-06-10</t>
  </si>
  <si>
    <t>56241500020151</t>
  </si>
  <si>
    <t>2:151</t>
  </si>
  <si>
    <t>56241500010038X</t>
  </si>
  <si>
    <t>VANHA-MUKKULA</t>
  </si>
  <si>
    <t>56241500010041</t>
  </si>
  <si>
    <t>KIVINOKKA</t>
  </si>
  <si>
    <t>56241500010047</t>
  </si>
  <si>
    <t>METSÄSALO</t>
  </si>
  <si>
    <t>56241500010055</t>
  </si>
  <si>
    <t>AURINKOKALLIO</t>
  </si>
  <si>
    <t>56241500010057</t>
  </si>
  <si>
    <t>RAPUKALLIO</t>
  </si>
  <si>
    <t>KIULUKKA</t>
  </si>
  <si>
    <t>1970-06-29</t>
  </si>
  <si>
    <t>56241500010067</t>
  </si>
  <si>
    <t>56241500010068</t>
  </si>
  <si>
    <t>56241500020029X</t>
  </si>
  <si>
    <t>56241500020087</t>
  </si>
  <si>
    <t>2:87</t>
  </si>
  <si>
    <t>1964-12-08</t>
  </si>
  <si>
    <t>56241500020187</t>
  </si>
  <si>
    <t>2:187</t>
  </si>
  <si>
    <t>2003-08-22</t>
  </si>
  <si>
    <t>56241500020159</t>
  </si>
  <si>
    <t>2:159</t>
  </si>
  <si>
    <t>56241500020160</t>
  </si>
  <si>
    <t>2:160</t>
  </si>
  <si>
    <t>1931-02-11</t>
  </si>
  <si>
    <t>Nuottajärvi</t>
  </si>
  <si>
    <t>1:47</t>
  </si>
  <si>
    <t>2:57</t>
  </si>
  <si>
    <t>LIINAKALLIO</t>
  </si>
  <si>
    <t>1994-02-11</t>
  </si>
  <si>
    <t>56241500020173</t>
  </si>
  <si>
    <t>2:173</t>
  </si>
  <si>
    <t>56241500020174</t>
  </si>
  <si>
    <t>2:174</t>
  </si>
  <si>
    <t>56241500020175</t>
  </si>
  <si>
    <t>2:175</t>
  </si>
  <si>
    <t>56241500020031X</t>
  </si>
  <si>
    <t>1934-04-18</t>
  </si>
  <si>
    <t>Pajujärvi</t>
  </si>
  <si>
    <t>2:172</t>
  </si>
  <si>
    <t>AHOLA</t>
  </si>
  <si>
    <t>56244800030051</t>
  </si>
  <si>
    <t>ERÄKUKKULA</t>
  </si>
  <si>
    <t>56244800030055</t>
  </si>
  <si>
    <t>56244800030059</t>
  </si>
  <si>
    <t>VITARANTA</t>
  </si>
  <si>
    <t>1979-01-16</t>
  </si>
  <si>
    <t>56244800030070</t>
  </si>
  <si>
    <t>Ojala</t>
  </si>
  <si>
    <t>2000-04-15</t>
  </si>
  <si>
    <t>56244800030082</t>
  </si>
  <si>
    <t>3:82</t>
  </si>
  <si>
    <t>56241500020019X</t>
  </si>
  <si>
    <t>56241500020194</t>
  </si>
  <si>
    <t>2:194</t>
  </si>
  <si>
    <t>Jussinsaari</t>
  </si>
  <si>
    <t>2007-08-20</t>
  </si>
  <si>
    <t>1:45</t>
  </si>
  <si>
    <t>PETÄJÄNIEMI</t>
  </si>
  <si>
    <t>1:50</t>
  </si>
  <si>
    <t>1:5</t>
  </si>
  <si>
    <t>1:38</t>
  </si>
  <si>
    <t>1:30</t>
  </si>
  <si>
    <t>LEHTIMÄKI</t>
  </si>
  <si>
    <t>LEHTIRANTA</t>
  </si>
  <si>
    <t>1:48</t>
  </si>
  <si>
    <t>1:49</t>
  </si>
  <si>
    <t>3:49</t>
  </si>
  <si>
    <t>1:43</t>
  </si>
  <si>
    <t>METSÄPIRTTI</t>
  </si>
  <si>
    <t>2:83</t>
  </si>
  <si>
    <t>3:44</t>
  </si>
  <si>
    <t>1958-11-19</t>
  </si>
  <si>
    <t>PÄIVÄRANTA</t>
  </si>
  <si>
    <t>1:25</t>
  </si>
  <si>
    <t>TAKALA</t>
  </si>
  <si>
    <t>1:88</t>
  </si>
  <si>
    <t>VANHATALO</t>
  </si>
  <si>
    <t>4:45</t>
  </si>
  <si>
    <t>4:27</t>
  </si>
  <si>
    <t>56244400010038</t>
  </si>
  <si>
    <t>56244500010007X</t>
  </si>
  <si>
    <t>1912-06-14</t>
  </si>
  <si>
    <t>56244500010042</t>
  </si>
  <si>
    <t>1968-04-26</t>
  </si>
  <si>
    <t>56244500010008X</t>
  </si>
  <si>
    <t>56244500010043</t>
  </si>
  <si>
    <t>KAISLAPELTO II</t>
  </si>
  <si>
    <t>56244500010044</t>
  </si>
  <si>
    <t>56244500020024</t>
  </si>
  <si>
    <t>PIRTTILAHTI</t>
  </si>
  <si>
    <t>1930-08-07</t>
  </si>
  <si>
    <t>56244500020008X</t>
  </si>
  <si>
    <t>HÄMELAHTI</t>
  </si>
  <si>
    <t>1912-03-05</t>
  </si>
  <si>
    <t>56244500020100</t>
  </si>
  <si>
    <t>1995-04-13</t>
  </si>
  <si>
    <t>56244500020032X</t>
  </si>
  <si>
    <t>HARJULA I</t>
  </si>
  <si>
    <t>1935-10-31</t>
  </si>
  <si>
    <t>56244500050000</t>
  </si>
  <si>
    <t>1988-09-16</t>
  </si>
  <si>
    <t>56244500030025X</t>
  </si>
  <si>
    <t>1947-08-23</t>
  </si>
  <si>
    <t>56244500030050</t>
  </si>
  <si>
    <t>KALLARANTA</t>
  </si>
  <si>
    <t>56244500030026</t>
  </si>
  <si>
    <t>RIIHINIEMI</t>
  </si>
  <si>
    <t>2:123</t>
  </si>
  <si>
    <t>2006-10-20</t>
  </si>
  <si>
    <t>2:50</t>
  </si>
  <si>
    <t>1967-12-15</t>
  </si>
  <si>
    <t>KULTARANTA</t>
  </si>
  <si>
    <t>2:90</t>
  </si>
  <si>
    <t>56244700010051X</t>
  </si>
  <si>
    <t>KUIVASNIEMI</t>
  </si>
  <si>
    <t>Sauna RA-paikaksi</t>
  </si>
  <si>
    <t>Saari alle 2ha. Kiinteistöt Latosaari 3:55 ja Latosaari II 3:57 Muodostavat yhdessä RA-paikan.</t>
  </si>
  <si>
    <t>Eteläinen osa-alue. Saari alle 2ha</t>
  </si>
  <si>
    <t>Saari, ei rantaa</t>
  </si>
  <si>
    <t>Saari</t>
  </si>
  <si>
    <t>Eteläisellä osa-alueella.</t>
  </si>
  <si>
    <t>Tilat Kesämökki 2:74 ja Kesäkoto1:23 muodostavat yhdessä RA-paikan. Eteläisellä osa-alueella.</t>
  </si>
  <si>
    <t>Tilat Kivilinna 6:76 ja Kivilinna II 3:32 muodostavat yhdessä RA-paikan.</t>
  </si>
  <si>
    <t>56244700010096</t>
  </si>
  <si>
    <t>MÄYRÄNPESÄ</t>
  </si>
  <si>
    <t>56244700010114</t>
  </si>
  <si>
    <t>KUIVASMÄKI</t>
  </si>
  <si>
    <t>56244700010115</t>
  </si>
  <si>
    <t>LAHDENMÄKI</t>
  </si>
  <si>
    <t>1961-03-04</t>
  </si>
  <si>
    <t>56244700010050</t>
  </si>
  <si>
    <t>56244700010049</t>
  </si>
  <si>
    <t>56244700010026X</t>
  </si>
  <si>
    <t>VÄLIMÄKI</t>
  </si>
  <si>
    <t>1952-07-02</t>
  </si>
  <si>
    <t>56244700010089</t>
  </si>
  <si>
    <t>56244700010090</t>
  </si>
  <si>
    <t>HONKAPIRTTI</t>
  </si>
  <si>
    <t>56244700010091</t>
  </si>
  <si>
    <t>56244700010062X</t>
  </si>
  <si>
    <t>VIITASAARI</t>
  </si>
  <si>
    <t>56244700010074</t>
  </si>
  <si>
    <t>RENGASKIVI</t>
  </si>
  <si>
    <t>56244700010075</t>
  </si>
  <si>
    <t>KÄENRANTA</t>
  </si>
  <si>
    <t>56244700010081</t>
  </si>
  <si>
    <t>VESARANTA</t>
  </si>
  <si>
    <t>56244700010092</t>
  </si>
  <si>
    <t>56244700010102</t>
  </si>
  <si>
    <t>SAARIKOIVU</t>
  </si>
  <si>
    <t>1971-11-01</t>
  </si>
  <si>
    <t>56244700010106</t>
  </si>
  <si>
    <t>1974-04-19</t>
  </si>
  <si>
    <t>56244700010112</t>
  </si>
  <si>
    <t>HANNULA</t>
  </si>
  <si>
    <t>1977-05-16</t>
  </si>
  <si>
    <t>56244700010113</t>
  </si>
  <si>
    <t>56244700010138</t>
  </si>
  <si>
    <t>Venttola</t>
  </si>
  <si>
    <t>2000-10-26</t>
  </si>
  <si>
    <t>56244700010139</t>
  </si>
  <si>
    <t>Ylä-Kuivanen</t>
  </si>
  <si>
    <t>56245000010005X</t>
  </si>
  <si>
    <t>1902-12-13</t>
  </si>
  <si>
    <t>56245000010072</t>
  </si>
  <si>
    <t>TIPULA</t>
  </si>
  <si>
    <t>56245000010077</t>
  </si>
  <si>
    <t>1984-03-26</t>
  </si>
  <si>
    <t>56245000010025X</t>
  </si>
  <si>
    <t>LEVONTARHA</t>
  </si>
  <si>
    <t>56245000010045</t>
  </si>
  <si>
    <t>VESALA</t>
  </si>
  <si>
    <t>56244900010117</t>
  </si>
  <si>
    <t>JOKINIITTY</t>
  </si>
  <si>
    <t>1986-12-17</t>
  </si>
  <si>
    <t>56244900010141</t>
  </si>
  <si>
    <t>56244900010064X</t>
  </si>
  <si>
    <t>SÄÄMISKÄNMAA</t>
  </si>
  <si>
    <t>56244900010097</t>
  </si>
  <si>
    <t>HAAPAKUMPU II</t>
  </si>
  <si>
    <t>1:107</t>
  </si>
  <si>
    <t>HAAPAKUMPU III</t>
  </si>
  <si>
    <t>1981-08-27</t>
  </si>
  <si>
    <t>56244900040031</t>
  </si>
  <si>
    <t>KOVANOKKA</t>
  </si>
  <si>
    <t>1952-12-10</t>
  </si>
  <si>
    <t>56244900040032X</t>
  </si>
  <si>
    <t>56244900040059</t>
  </si>
  <si>
    <t>56244900040029X</t>
  </si>
  <si>
    <t>1951-09-22</t>
  </si>
  <si>
    <t>56244900040045</t>
  </si>
  <si>
    <t>LEHTIKALLIO</t>
  </si>
  <si>
    <t>56244900010055X</t>
  </si>
  <si>
    <t>SAMMALSAARI</t>
  </si>
  <si>
    <t>1980-05-16</t>
  </si>
  <si>
    <t>56244900050026X</t>
  </si>
  <si>
    <t>1922-06-09</t>
  </si>
  <si>
    <t>56244900050118</t>
  </si>
  <si>
    <t>5:118</t>
  </si>
  <si>
    <t>RANTAPUISTO</t>
  </si>
  <si>
    <t>1988-05-13</t>
  </si>
  <si>
    <t>56244900050119</t>
  </si>
  <si>
    <t>5:119</t>
  </si>
  <si>
    <t>5:120</t>
  </si>
  <si>
    <t>56244900050120</t>
  </si>
  <si>
    <t>56244900050081X</t>
  </si>
  <si>
    <t>1954-12-16</t>
  </si>
  <si>
    <t>56244900050117</t>
  </si>
  <si>
    <t>5:117</t>
  </si>
  <si>
    <t>Erähelmi</t>
  </si>
  <si>
    <t>56244900050121</t>
  </si>
  <si>
    <t>5:121</t>
  </si>
  <si>
    <t>56244900050054X</t>
  </si>
  <si>
    <t>HAAPALINNA</t>
  </si>
  <si>
    <t>1927-10-18</t>
  </si>
  <si>
    <t>56244900050135</t>
  </si>
  <si>
    <t>5:135</t>
  </si>
  <si>
    <t>56244900050089X</t>
  </si>
  <si>
    <t>56244900050107</t>
  </si>
  <si>
    <t>5:107</t>
  </si>
  <si>
    <t>PYHÄKALLIO II</t>
  </si>
  <si>
    <t>56244900050088</t>
  </si>
  <si>
    <t>PYHÄKALLIO</t>
  </si>
  <si>
    <t>5:88</t>
  </si>
  <si>
    <t>2:114</t>
  </si>
  <si>
    <t>56241500020107</t>
  </si>
  <si>
    <t>AURINKORANTA</t>
  </si>
  <si>
    <t>56241500020115</t>
  </si>
  <si>
    <t>LEHTINIEMI</t>
  </si>
  <si>
    <t>56241500020123</t>
  </si>
  <si>
    <t>56241500020125</t>
  </si>
  <si>
    <t>2:125</t>
  </si>
  <si>
    <t>KIVILAHTI</t>
  </si>
  <si>
    <t>1926-01-14</t>
  </si>
  <si>
    <t>2:120</t>
  </si>
  <si>
    <t>TUOMISTO</t>
  </si>
  <si>
    <t>3:35</t>
  </si>
  <si>
    <t>2:93</t>
  </si>
  <si>
    <t>3:47</t>
  </si>
  <si>
    <t>3:48</t>
  </si>
  <si>
    <t>3:19</t>
  </si>
  <si>
    <t>2:111</t>
  </si>
  <si>
    <t>KIVELÄ</t>
  </si>
  <si>
    <t>2:100</t>
  </si>
  <si>
    <t>MÄNTYKALLIO</t>
  </si>
  <si>
    <t>1970-02-04</t>
  </si>
  <si>
    <t>2:80</t>
  </si>
  <si>
    <t>1971-02-22</t>
  </si>
  <si>
    <t>KAUKOLA</t>
  </si>
  <si>
    <t>1976-10-07</t>
  </si>
  <si>
    <t>MÄNTYRINNE</t>
  </si>
  <si>
    <t>1:9</t>
  </si>
  <si>
    <t>5:60</t>
  </si>
  <si>
    <t>5:63</t>
  </si>
  <si>
    <t>LAURILA</t>
  </si>
  <si>
    <t>56244800020088</t>
  </si>
  <si>
    <t>2000-01-21</t>
  </si>
  <si>
    <t>56244800030017X</t>
  </si>
  <si>
    <t>RANTALAHTI</t>
  </si>
  <si>
    <t>56244800030057</t>
  </si>
  <si>
    <t>3:57</t>
  </si>
  <si>
    <t>LAUTTALAHTI</t>
  </si>
  <si>
    <t>1976-05-18</t>
  </si>
  <si>
    <t>56244800030073</t>
  </si>
  <si>
    <t>3:73</t>
  </si>
  <si>
    <t>RANTA-TAIPALE</t>
  </si>
  <si>
    <t>56244800020054</t>
  </si>
  <si>
    <t>KALLIOLUOTO</t>
  </si>
  <si>
    <t>56241500010051</t>
  </si>
  <si>
    <t>1969-01-30</t>
  </si>
  <si>
    <t>LÖYTÖNIEMI</t>
  </si>
  <si>
    <t>1965-08-25</t>
  </si>
  <si>
    <t>56245000010049</t>
  </si>
  <si>
    <t>SARARANTA</t>
  </si>
  <si>
    <t>1968-11-29</t>
  </si>
  <si>
    <t>1970-06-23</t>
  </si>
  <si>
    <t>1971-10-28</t>
  </si>
  <si>
    <t>1973-07-18</t>
  </si>
  <si>
    <t>1:105</t>
  </si>
  <si>
    <t>1:116</t>
  </si>
  <si>
    <t>1:139</t>
  </si>
  <si>
    <t>1:78</t>
  </si>
  <si>
    <t>2005-05-10</t>
  </si>
  <si>
    <t>SAARI-TUOMAALA</t>
  </si>
  <si>
    <t>56244900040069</t>
  </si>
  <si>
    <t>2002-07-04</t>
  </si>
  <si>
    <t>56244900040019</t>
  </si>
  <si>
    <t>1932-05-27</t>
  </si>
  <si>
    <t>1:102</t>
  </si>
  <si>
    <t>MAIJALA</t>
  </si>
  <si>
    <t>1:82</t>
  </si>
  <si>
    <t>1:96</t>
  </si>
  <si>
    <t>4:57</t>
  </si>
  <si>
    <t>4:62</t>
  </si>
  <si>
    <t>JUSSILA</t>
  </si>
  <si>
    <t>1:56</t>
  </si>
  <si>
    <t>1:57</t>
  </si>
  <si>
    <t>1:58</t>
  </si>
  <si>
    <t>1987-07-17</t>
  </si>
  <si>
    <t>2:34</t>
  </si>
  <si>
    <t>1929-02-18</t>
  </si>
  <si>
    <t>2:9</t>
  </si>
  <si>
    <t>JOKELA</t>
  </si>
  <si>
    <t>1994-05-06</t>
  </si>
  <si>
    <t>1967-05-10</t>
  </si>
  <si>
    <t>Kalaton</t>
  </si>
  <si>
    <t>ONNELA</t>
  </si>
  <si>
    <t>LAHDENPOHJA</t>
  </si>
  <si>
    <t>4:13</t>
  </si>
  <si>
    <t>SYRJÄLÄ</t>
  </si>
  <si>
    <t>5:4</t>
  </si>
  <si>
    <t>1995-03-02</t>
  </si>
  <si>
    <t>KOTINIEMI</t>
  </si>
  <si>
    <t>56244700010143</t>
  </si>
  <si>
    <t>2002-02-06</t>
  </si>
  <si>
    <t>56244700010145</t>
  </si>
  <si>
    <t>Tuomiranta</t>
  </si>
  <si>
    <t>1956-07-17</t>
  </si>
  <si>
    <t>1953-05-20</t>
  </si>
  <si>
    <t>56244600010090X</t>
  </si>
  <si>
    <t>VETTERKULLA</t>
  </si>
  <si>
    <t>2001-01-23</t>
  </si>
  <si>
    <t>56244700010141</t>
  </si>
  <si>
    <t>56244700010063</t>
  </si>
  <si>
    <t>KUIVASEN PÄÄTEKESKUS</t>
  </si>
  <si>
    <t>3:20</t>
  </si>
  <si>
    <t>3:37</t>
  </si>
  <si>
    <t>3:38</t>
  </si>
  <si>
    <t>3:39</t>
  </si>
  <si>
    <t>3:40</t>
  </si>
  <si>
    <t>LEHTOLA</t>
  </si>
  <si>
    <t>3:17</t>
  </si>
  <si>
    <t>4:33</t>
  </si>
  <si>
    <t>1963-05-14</t>
  </si>
  <si>
    <t>2:44</t>
  </si>
  <si>
    <t>OJAINPERÄ</t>
  </si>
  <si>
    <t>2:51</t>
  </si>
  <si>
    <t>1953-01-24</t>
  </si>
  <si>
    <t>1988-04-06</t>
  </si>
  <si>
    <t>1989-11-13</t>
  </si>
  <si>
    <t>KOSKELA</t>
  </si>
  <si>
    <t>KÄPÄLÄMÄKI</t>
  </si>
  <si>
    <t>1:213</t>
  </si>
  <si>
    <t>PALTTALA</t>
  </si>
  <si>
    <t>MÄNNISTÖ</t>
  </si>
  <si>
    <t>2:96</t>
  </si>
  <si>
    <t>56244400020137</t>
  </si>
  <si>
    <t>TERVAKKO</t>
  </si>
  <si>
    <t>2007-06-09</t>
  </si>
  <si>
    <t>56244400020091</t>
  </si>
  <si>
    <t>56244400020092</t>
  </si>
  <si>
    <t>2:92</t>
  </si>
  <si>
    <t>1:152</t>
  </si>
  <si>
    <t>Puuhamaa</t>
  </si>
  <si>
    <t>56244900060007</t>
  </si>
  <si>
    <t>PERUNASAARI</t>
  </si>
  <si>
    <t>1908-03-30</t>
  </si>
  <si>
    <t>6:7</t>
  </si>
  <si>
    <t>Eteläisellä osa-alueella</t>
  </si>
  <si>
    <t>1916-01-18</t>
  </si>
  <si>
    <t>56244900020013</t>
  </si>
  <si>
    <t>56244900060059</t>
  </si>
  <si>
    <t>1955-08-27</t>
  </si>
  <si>
    <t>6:59</t>
  </si>
  <si>
    <t>56244900050100X</t>
  </si>
  <si>
    <t>MÄKI-RUOKONEN</t>
  </si>
  <si>
    <t>56244900060134</t>
  </si>
  <si>
    <t>6:134</t>
  </si>
  <si>
    <t>Mäki-Ruokonen</t>
  </si>
  <si>
    <t>2006-01-15</t>
  </si>
  <si>
    <t>56244900020011</t>
  </si>
  <si>
    <t>RUOKONIEMI</t>
  </si>
  <si>
    <t>1926-02-11</t>
  </si>
  <si>
    <t>2:11</t>
  </si>
  <si>
    <t>56244900060015</t>
  </si>
  <si>
    <t>1920-03-08</t>
  </si>
  <si>
    <t>6:15</t>
  </si>
  <si>
    <t>56244900020020</t>
  </si>
  <si>
    <t>56244900020007X</t>
  </si>
  <si>
    <t>HONGANLUOTO</t>
  </si>
  <si>
    <t>LUOTOSAARI</t>
  </si>
  <si>
    <t>1963-11-20</t>
  </si>
  <si>
    <t>56244800010052</t>
  </si>
  <si>
    <t>HELIKALLIO</t>
  </si>
  <si>
    <t>Kesäkallio</t>
  </si>
  <si>
    <t>56244800010062</t>
  </si>
  <si>
    <t>TUULANTUPA</t>
  </si>
  <si>
    <t>1973-06-08</t>
  </si>
  <si>
    <t>56244800010084</t>
  </si>
  <si>
    <t>1:84</t>
  </si>
  <si>
    <t>HEINÄLÄ</t>
  </si>
  <si>
    <t>1996-03-14</t>
  </si>
  <si>
    <t>56244800010085</t>
  </si>
  <si>
    <t>56244800010087</t>
  </si>
  <si>
    <t>56244800010053</t>
  </si>
  <si>
    <t>56244800010054</t>
  </si>
  <si>
    <t>PELTOMAA</t>
  </si>
  <si>
    <t>56244000040069</t>
  </si>
  <si>
    <t>4:69</t>
  </si>
  <si>
    <t>HIEKKALUOTO</t>
  </si>
  <si>
    <t>1967-12-27</t>
  </si>
  <si>
    <t>56244000040075</t>
  </si>
  <si>
    <t>4:75</t>
  </si>
  <si>
    <t>KATAJATÖRMÄ</t>
  </si>
  <si>
    <t>1970-02-26</t>
  </si>
  <si>
    <t>56244000040076</t>
  </si>
  <si>
    <t>4:76</t>
  </si>
  <si>
    <t>56244900020016X</t>
  </si>
  <si>
    <t>RANTA-NUUTTILA</t>
  </si>
  <si>
    <t>1952-03-18</t>
  </si>
  <si>
    <t>56244900020040</t>
  </si>
  <si>
    <t>ISONPAATINRANTA</t>
  </si>
  <si>
    <t>6:109</t>
  </si>
  <si>
    <t>SILLANKORVA I</t>
  </si>
  <si>
    <t>1986-10-17</t>
  </si>
  <si>
    <t>6:112</t>
  </si>
  <si>
    <t>56244900060060</t>
  </si>
  <si>
    <t>VAINIO-RUOKONEN</t>
  </si>
  <si>
    <t>6:60</t>
  </si>
  <si>
    <t>56244900060050</t>
  </si>
  <si>
    <t>SAVIJOKI</t>
  </si>
  <si>
    <t>1935-06-17</t>
  </si>
  <si>
    <t>56244900060136</t>
  </si>
  <si>
    <t>6:136</t>
  </si>
  <si>
    <t>Rajamäki</t>
  </si>
  <si>
    <t>2006-08-11</t>
  </si>
  <si>
    <t>6:135</t>
  </si>
  <si>
    <t>Leppänen</t>
  </si>
  <si>
    <t>56245000040042X</t>
  </si>
  <si>
    <t>56245000040058</t>
  </si>
  <si>
    <t>LAMMASHAKA</t>
  </si>
  <si>
    <t>56245000040059</t>
  </si>
  <si>
    <t>KALANIEMI</t>
  </si>
  <si>
    <t>56245000040060</t>
  </si>
  <si>
    <t>56245000040033</t>
  </si>
  <si>
    <t>ANNALA</t>
  </si>
  <si>
    <t>1935-06-01</t>
  </si>
  <si>
    <t>56245000020059X</t>
  </si>
  <si>
    <t>MARKKULA</t>
  </si>
  <si>
    <t>1956-06-08</t>
  </si>
  <si>
    <t>56245000020083</t>
  </si>
  <si>
    <t>1980-12-12</t>
  </si>
  <si>
    <t>56245000020091</t>
  </si>
  <si>
    <t>KOTISAARI</t>
  </si>
  <si>
    <t>56245000020097</t>
  </si>
  <si>
    <t>1988-06-02</t>
  </si>
  <si>
    <t>56245000020098</t>
  </si>
  <si>
    <t>ARJALA</t>
  </si>
  <si>
    <t>PIHLAJAMÄKI</t>
  </si>
  <si>
    <t>SALMELA</t>
  </si>
  <si>
    <t>1:75</t>
  </si>
  <si>
    <t>1934-01-16</t>
  </si>
  <si>
    <t>56244000040017</t>
  </si>
  <si>
    <t>1932-10-25</t>
  </si>
  <si>
    <t>4:17</t>
  </si>
  <si>
    <t>1967-02-13</t>
  </si>
  <si>
    <t>56244000040019</t>
  </si>
  <si>
    <t>4:19</t>
  </si>
  <si>
    <t>56244000040028X</t>
  </si>
  <si>
    <t>yhteinen vesialue</t>
  </si>
  <si>
    <t>ei kaava-aluetta</t>
  </si>
  <si>
    <t>HONKANEN</t>
  </si>
  <si>
    <t>56244200010021X</t>
  </si>
  <si>
    <t>1957-06-15</t>
  </si>
  <si>
    <t>56244200010032</t>
  </si>
  <si>
    <t>LEPONIEMI</t>
  </si>
  <si>
    <t>Riihihaka</t>
  </si>
  <si>
    <t>56244200010033</t>
  </si>
  <si>
    <t>RANTA</t>
  </si>
  <si>
    <t>56244000040067</t>
  </si>
  <si>
    <t>56244000040073</t>
  </si>
  <si>
    <t>4:73</t>
  </si>
  <si>
    <t>VIISTOLA</t>
  </si>
  <si>
    <t>56244000040074</t>
  </si>
  <si>
    <t>4:74</t>
  </si>
  <si>
    <t>56244000020034X</t>
  </si>
  <si>
    <t>56244000020054</t>
  </si>
  <si>
    <t>1990-11-05</t>
  </si>
  <si>
    <t>56244000020007</t>
  </si>
  <si>
    <t>PALTTA</t>
  </si>
  <si>
    <t>1922-05-05</t>
  </si>
  <si>
    <t>56244000020022</t>
  </si>
  <si>
    <t>1950-01-19</t>
  </si>
  <si>
    <t>56244000020023</t>
  </si>
  <si>
    <t>56244000020014</t>
  </si>
  <si>
    <t>HAAPALA</t>
  </si>
  <si>
    <t>1931-04-09</t>
  </si>
  <si>
    <t>56244000020013</t>
  </si>
  <si>
    <t>SEURAKUNTATALO</t>
  </si>
  <si>
    <t>2:13</t>
  </si>
  <si>
    <t>56244000020026</t>
  </si>
  <si>
    <t>SYRJÄNRANTA</t>
  </si>
  <si>
    <t>56244400010064</t>
  </si>
  <si>
    <t>JOTSUA</t>
  </si>
  <si>
    <t>56244400010016X</t>
  </si>
  <si>
    <t>HORMISTO</t>
  </si>
  <si>
    <t>1923-04-23</t>
  </si>
  <si>
    <t>56244400040002</t>
  </si>
  <si>
    <t>4:2</t>
  </si>
  <si>
    <t>1999-12-11</t>
  </si>
  <si>
    <t>Porttihovi</t>
  </si>
  <si>
    <t>2007-01-13</t>
  </si>
  <si>
    <t>1:44</t>
  </si>
  <si>
    <t>KAUKORANTA</t>
  </si>
  <si>
    <t>1951-08-02</t>
  </si>
  <si>
    <t>kyläkaavassa</t>
  </si>
  <si>
    <t>56244900050038X</t>
  </si>
  <si>
    <t>NURMIRANTA</t>
  </si>
  <si>
    <t>5:128</t>
  </si>
  <si>
    <t>HAUVILLA</t>
  </si>
  <si>
    <t>5:129</t>
  </si>
  <si>
    <t>ERÄLINNA</t>
  </si>
  <si>
    <t>5:144</t>
  </si>
  <si>
    <t>5:12</t>
  </si>
  <si>
    <t>56244900050012X</t>
  </si>
  <si>
    <t>RÖKÄS</t>
  </si>
  <si>
    <t>56244000040024</t>
  </si>
  <si>
    <t>1937-06-04</t>
  </si>
  <si>
    <t>4.24</t>
  </si>
  <si>
    <t>56244000040088</t>
  </si>
  <si>
    <t>4.88</t>
  </si>
  <si>
    <t>4.89</t>
  </si>
  <si>
    <t>56244000040089</t>
  </si>
  <si>
    <t>4:89</t>
  </si>
  <si>
    <t>4:38</t>
  </si>
  <si>
    <t>56244000040023</t>
  </si>
  <si>
    <t>1914-07-11</t>
  </si>
  <si>
    <t>56245000040007</t>
  </si>
  <si>
    <t>4:7</t>
  </si>
  <si>
    <t>56245000040045</t>
  </si>
  <si>
    <t>56245000040043X</t>
  </si>
  <si>
    <t>RAUNISTO</t>
  </si>
  <si>
    <t>56245000040066</t>
  </si>
  <si>
    <t>2008-07-11</t>
  </si>
  <si>
    <t>56245000040029</t>
  </si>
  <si>
    <t>1932-02-15</t>
  </si>
  <si>
    <t>4:29</t>
  </si>
  <si>
    <t>56245000040030X</t>
  </si>
  <si>
    <t>SALOKANGAS</t>
  </si>
  <si>
    <t>56245000040057</t>
  </si>
  <si>
    <t>1977-03-11</t>
  </si>
  <si>
    <t>56245000040010</t>
  </si>
  <si>
    <t>1914-12-14</t>
  </si>
  <si>
    <t>56245000020050X</t>
  </si>
  <si>
    <t>KESKISEN LISÄMAA</t>
  </si>
  <si>
    <t>1953-03-28</t>
  </si>
  <si>
    <t>56244000040064</t>
  </si>
  <si>
    <t>4:64</t>
  </si>
  <si>
    <t>SUVISALO</t>
  </si>
  <si>
    <t>56244000040082</t>
  </si>
  <si>
    <t>4:82</t>
  </si>
  <si>
    <t>YLÄ-RANTALA</t>
  </si>
  <si>
    <t>56244800010034X</t>
  </si>
  <si>
    <t>LÄHDEKORPI</t>
  </si>
  <si>
    <t>56244800010048</t>
  </si>
  <si>
    <t>56244800010070</t>
  </si>
  <si>
    <t>1978-07-14</t>
  </si>
  <si>
    <t>56244800010071</t>
  </si>
  <si>
    <t>SAARENVAINIO</t>
  </si>
  <si>
    <t>56244800010033</t>
  </si>
  <si>
    <t>KARHUNPESÄ</t>
  </si>
  <si>
    <t>3:34</t>
  </si>
  <si>
    <t>56244800010019X</t>
  </si>
  <si>
    <t>LEVÄSSUO</t>
  </si>
  <si>
    <t>1937-11-22</t>
  </si>
  <si>
    <t>56244800010086</t>
  </si>
  <si>
    <t>Välimaa</t>
  </si>
  <si>
    <t>2001-05-29</t>
  </si>
  <si>
    <t>56244800010004X</t>
  </si>
  <si>
    <t>1925-03-13</t>
  </si>
  <si>
    <t>56244800010080</t>
  </si>
  <si>
    <t>1995-12-07</t>
  </si>
  <si>
    <t>1909-06-05</t>
  </si>
  <si>
    <t>56244500020046X</t>
  </si>
  <si>
    <t>RETULA</t>
  </si>
  <si>
    <t>1958-04-18</t>
  </si>
  <si>
    <t>56244900060070</t>
  </si>
  <si>
    <t>6:70</t>
  </si>
  <si>
    <t>KATAJANIEMI</t>
  </si>
  <si>
    <t>1963-03-09</t>
  </si>
  <si>
    <t>56244000040042X</t>
  </si>
  <si>
    <t>4:85</t>
  </si>
  <si>
    <t>AINOLA</t>
  </si>
  <si>
    <t>ERÄLÄ</t>
  </si>
  <si>
    <t>PAPPILA</t>
  </si>
  <si>
    <t>KUNNAALA</t>
  </si>
  <si>
    <t>56244000030045X</t>
  </si>
  <si>
    <t>ELLILÄ</t>
  </si>
  <si>
    <t>3:85</t>
  </si>
  <si>
    <t>3:68</t>
  </si>
  <si>
    <t>KYLÄ-KAUPPILA</t>
  </si>
  <si>
    <t>56244000030069X</t>
  </si>
  <si>
    <t>PÄIVÄRINNE II</t>
  </si>
  <si>
    <t>3:136</t>
  </si>
  <si>
    <t>56244900050060</t>
  </si>
  <si>
    <t>VARSALA</t>
  </si>
  <si>
    <t>56244900050098X</t>
  </si>
  <si>
    <t>56244900050130</t>
  </si>
  <si>
    <t>PIKKUSAARI</t>
  </si>
  <si>
    <t>1:135</t>
  </si>
  <si>
    <t>5:130</t>
  </si>
  <si>
    <t>VANAMO</t>
  </si>
  <si>
    <t>1992-12-12</t>
  </si>
  <si>
    <t>56244900050131</t>
  </si>
  <si>
    <t>5:131</t>
  </si>
  <si>
    <t>56244900030042X</t>
  </si>
  <si>
    <t>VANHA-PELTOLA</t>
  </si>
  <si>
    <t>56244900030055</t>
  </si>
  <si>
    <t>LATOSAARI</t>
  </si>
  <si>
    <t>56244900070000</t>
  </si>
  <si>
    <t>SIURONKALLIO</t>
  </si>
  <si>
    <t>56244900060021</t>
  </si>
  <si>
    <t>1922-05-13</t>
  </si>
  <si>
    <t>56244200030003X</t>
  </si>
  <si>
    <t>56244200030012</t>
  </si>
  <si>
    <t>MAKOKIVI 2</t>
  </si>
  <si>
    <t>1973-10-10</t>
  </si>
  <si>
    <t>56244200030013</t>
  </si>
  <si>
    <t>3:13</t>
  </si>
  <si>
    <t>56244900040061</t>
  </si>
  <si>
    <t>4:61</t>
  </si>
  <si>
    <t>56244900010021X</t>
  </si>
  <si>
    <t>1926-11-30</t>
  </si>
  <si>
    <t>56244900010122</t>
  </si>
  <si>
    <t>56244900010134</t>
  </si>
  <si>
    <t>ERÄPIRTTI</t>
  </si>
  <si>
    <t>56244900010030X</t>
  </si>
  <si>
    <t>KONTUNIEMI</t>
  </si>
  <si>
    <t>56244900010133</t>
  </si>
  <si>
    <t>1:133</t>
  </si>
  <si>
    <t>1989-03-28</t>
  </si>
  <si>
    <t>1957-12-05</t>
  </si>
  <si>
    <t>Tapiola I</t>
  </si>
  <si>
    <t>KONTUMÄKI</t>
  </si>
  <si>
    <t>2008-10-07</t>
  </si>
  <si>
    <t>56244900040022</t>
  </si>
  <si>
    <t>1932-10-27</t>
  </si>
  <si>
    <t>56244900010063X</t>
  </si>
  <si>
    <t>KIVIKARI</t>
  </si>
  <si>
    <t>56244900010125</t>
  </si>
  <si>
    <t>KARINRANTA</t>
  </si>
  <si>
    <t>56244900040027</t>
  </si>
  <si>
    <t>KARINNIEMI</t>
  </si>
  <si>
    <t>1938-02-01</t>
  </si>
  <si>
    <t>56244900040016</t>
  </si>
  <si>
    <t>KOIVUNIEMI</t>
  </si>
  <si>
    <t>1927-03-29</t>
  </si>
  <si>
    <t>4:16</t>
  </si>
  <si>
    <t>56244900040077</t>
  </si>
  <si>
    <t>4:77</t>
  </si>
  <si>
    <t>KAARILA</t>
  </si>
  <si>
    <t>2008-01-25</t>
  </si>
  <si>
    <t>56244900040005X</t>
  </si>
  <si>
    <t>1922-07-05</t>
  </si>
  <si>
    <t>56244800030048</t>
  </si>
  <si>
    <t>KÄKISAARI</t>
  </si>
  <si>
    <t>56244800030016X</t>
  </si>
  <si>
    <t>56244800030035</t>
  </si>
  <si>
    <t>TOOPPILUOTO</t>
  </si>
  <si>
    <t>56244800030036</t>
  </si>
  <si>
    <t>RANTAKOTO</t>
  </si>
  <si>
    <t>56244900040063</t>
  </si>
  <si>
    <t>4:63</t>
  </si>
  <si>
    <t>56244900040062</t>
  </si>
  <si>
    <t>KAANAANMAA</t>
  </si>
  <si>
    <t>56244900030031</t>
  </si>
  <si>
    <t>TAHKOLAHTI</t>
  </si>
  <si>
    <t>2:137</t>
  </si>
  <si>
    <t>56244400020029X</t>
  </si>
  <si>
    <t>1926-04-08</t>
  </si>
  <si>
    <t>1:99</t>
  </si>
  <si>
    <t>1:126</t>
  </si>
  <si>
    <t>KALLIORINNE</t>
  </si>
  <si>
    <t>Osoitettu</t>
  </si>
  <si>
    <t>56245000040008</t>
  </si>
  <si>
    <t>KOVERO</t>
  </si>
  <si>
    <t>1:98</t>
  </si>
  <si>
    <t>1:130</t>
  </si>
  <si>
    <t>1967-11-10</t>
  </si>
  <si>
    <t>1973-09-26</t>
  </si>
  <si>
    <t>HUVILA</t>
  </si>
  <si>
    <t>1:143</t>
  </si>
  <si>
    <t>1950-02-22</t>
  </si>
  <si>
    <t>RIIHIMÄKI</t>
  </si>
  <si>
    <t>7:0</t>
  </si>
  <si>
    <t>6:0</t>
  </si>
  <si>
    <t>4:51</t>
  </si>
  <si>
    <t>4:22</t>
  </si>
  <si>
    <t>4:31</t>
  </si>
  <si>
    <t>TUOMIRANTA</t>
  </si>
  <si>
    <t>1:54</t>
  </si>
  <si>
    <t>3:30</t>
  </si>
  <si>
    <t>3:9</t>
  </si>
  <si>
    <t>3:4</t>
  </si>
  <si>
    <t>KIVIMÄKI</t>
  </si>
  <si>
    <t>Yrttijärvi</t>
  </si>
  <si>
    <t>56245000010013X</t>
  </si>
  <si>
    <t>1:165</t>
  </si>
  <si>
    <t>56244600010097</t>
  </si>
  <si>
    <t>TOIMELA</t>
  </si>
  <si>
    <t>KOTANIEMI</t>
  </si>
  <si>
    <t>2005-07-28</t>
  </si>
  <si>
    <t>56244600010089</t>
  </si>
  <si>
    <t>PAAVONSAARI</t>
  </si>
  <si>
    <t>56244600010087X</t>
  </si>
  <si>
    <t>KOTAMÄKI</t>
  </si>
  <si>
    <t>KUTUNIEMI</t>
  </si>
  <si>
    <t>56244600010165</t>
  </si>
  <si>
    <t>PALOSAARI</t>
  </si>
  <si>
    <t>1982-07-14</t>
  </si>
  <si>
    <t>56244600010166</t>
  </si>
  <si>
    <t>1:211</t>
  </si>
  <si>
    <t>56244200030015</t>
  </si>
  <si>
    <t>TERVALEPPÄ</t>
  </si>
  <si>
    <t>1978-08-10</t>
  </si>
  <si>
    <t>56244200030016</t>
  </si>
  <si>
    <t>56244200030020</t>
  </si>
  <si>
    <t>56244200030021</t>
  </si>
  <si>
    <t>Kotilahti</t>
  </si>
  <si>
    <t>2005-12-21</t>
  </si>
  <si>
    <t>56244200010011</t>
  </si>
  <si>
    <t>1925-10-30</t>
  </si>
  <si>
    <t>56244200010016X</t>
  </si>
  <si>
    <t>VUORI</t>
  </si>
  <si>
    <t>56244200010040</t>
  </si>
  <si>
    <t>KESÄVUORI</t>
  </si>
  <si>
    <t>1985-11-14</t>
  </si>
  <si>
    <t>1932-09-09</t>
  </si>
  <si>
    <t>1:42</t>
  </si>
  <si>
    <t>KUMPULA</t>
  </si>
  <si>
    <t>Rutala</t>
  </si>
  <si>
    <t>KALLIONIEMI</t>
  </si>
  <si>
    <t>1958-03-28</t>
  </si>
  <si>
    <t>KOIVURANTA</t>
  </si>
  <si>
    <t>RANTAVAINIO</t>
  </si>
  <si>
    <t>SUVIRANTA</t>
  </si>
  <si>
    <t>LOMARANTA</t>
  </si>
  <si>
    <t>KOIVIKKO</t>
  </si>
  <si>
    <t>2:43</t>
  </si>
  <si>
    <t>4:8</t>
  </si>
  <si>
    <t>JOKIRANTA</t>
  </si>
  <si>
    <t>1966-02-04</t>
  </si>
  <si>
    <t>PELTOLA</t>
  </si>
  <si>
    <t>3:18</t>
  </si>
  <si>
    <t>3:23</t>
  </si>
  <si>
    <t>1:92</t>
  </si>
  <si>
    <t>2:35</t>
  </si>
  <si>
    <t>2:25</t>
  </si>
  <si>
    <t>2:30</t>
  </si>
  <si>
    <t>56244400010065</t>
  </si>
  <si>
    <t>PUUSTELLI</t>
  </si>
  <si>
    <t>saunan paikasta RA-paikka</t>
  </si>
  <si>
    <t>RAUHALAN SAARET</t>
  </si>
  <si>
    <t>56241500020097</t>
  </si>
  <si>
    <t>2:97</t>
  </si>
  <si>
    <t>KARINIEMI</t>
  </si>
  <si>
    <t>1966-03-01</t>
  </si>
  <si>
    <t>56241500020098</t>
  </si>
  <si>
    <t>56241500020103</t>
  </si>
  <si>
    <t>2:103</t>
  </si>
  <si>
    <t>HUUHKAJARANTA</t>
  </si>
  <si>
    <t>1967-04-21</t>
  </si>
  <si>
    <t>2005-10-26</t>
  </si>
  <si>
    <t>KESÄNIEMI</t>
  </si>
  <si>
    <t>1:119</t>
  </si>
  <si>
    <t>Ei rantaa</t>
  </si>
  <si>
    <t>1:134</t>
  </si>
  <si>
    <t>2:38</t>
  </si>
  <si>
    <t>2005-11-06</t>
  </si>
  <si>
    <t>JÄRVENTAUSTA</t>
  </si>
  <si>
    <t>56244400020117</t>
  </si>
  <si>
    <t>56245000010076</t>
  </si>
  <si>
    <t>MAJASAARI</t>
  </si>
  <si>
    <t>56244400020129</t>
  </si>
  <si>
    <t>2:129</t>
  </si>
  <si>
    <t>56245000020127</t>
  </si>
  <si>
    <t>MARKKULA I</t>
  </si>
  <si>
    <t>2006-10-05</t>
  </si>
  <si>
    <t xml:space="preserve">Sauna rannassa </t>
  </si>
  <si>
    <t>Muodostunut kantatiloista Syrjänranta ja Syrjänen</t>
  </si>
  <si>
    <t>4:50</t>
  </si>
  <si>
    <t>56245000040050</t>
  </si>
  <si>
    <t>1968-04-04</t>
  </si>
  <si>
    <t>JALKASAARI</t>
  </si>
  <si>
    <t>SINIMÄKI</t>
  </si>
  <si>
    <t>56244400010074</t>
  </si>
  <si>
    <t>56244400020134</t>
  </si>
  <si>
    <t>Rantala</t>
  </si>
  <si>
    <t>2005-09-08</t>
  </si>
  <si>
    <t>2:88</t>
  </si>
  <si>
    <t>2:89</t>
  </si>
  <si>
    <t>2:113</t>
  </si>
  <si>
    <t>1:41</t>
  </si>
  <si>
    <t>1969-12-09</t>
  </si>
  <si>
    <t>56244500030031X</t>
  </si>
  <si>
    <t>Perhojärvi</t>
  </si>
  <si>
    <t>56244500030045</t>
  </si>
  <si>
    <t>PERHONSIVU</t>
  </si>
  <si>
    <t>56244500030046</t>
  </si>
  <si>
    <t>56244500030047</t>
  </si>
  <si>
    <t>KORTESUO</t>
  </si>
  <si>
    <t>56244500030048</t>
  </si>
  <si>
    <t>VAINIOVIITA</t>
  </si>
  <si>
    <t>56244500030059</t>
  </si>
  <si>
    <t>1995-11-16</t>
  </si>
  <si>
    <t>56244500030064</t>
  </si>
  <si>
    <t>2006-08-29</t>
  </si>
  <si>
    <t>56244500030012X</t>
  </si>
  <si>
    <t>56244500030058</t>
  </si>
  <si>
    <t>56244500030020</t>
  </si>
  <si>
    <t>1922-03-18</t>
  </si>
  <si>
    <t>56244500020044X</t>
  </si>
  <si>
    <t>56244500020059</t>
  </si>
  <si>
    <t>2:59</t>
  </si>
  <si>
    <t>LEPPÄSUO</t>
  </si>
  <si>
    <t>56244500020079</t>
  </si>
  <si>
    <t>KAAKKONIEMI</t>
  </si>
  <si>
    <t>1982-12-21</t>
  </si>
  <si>
    <t>56244500020081</t>
  </si>
  <si>
    <t>2:101</t>
  </si>
  <si>
    <t>56244500020107</t>
  </si>
  <si>
    <t>2:107</t>
  </si>
  <si>
    <t>SALO</t>
  </si>
  <si>
    <t>2005-11-22</t>
  </si>
  <si>
    <t>56244500020108</t>
  </si>
  <si>
    <t>2:108</t>
  </si>
  <si>
    <t>LEPPÄRANTA</t>
  </si>
  <si>
    <t>56244500010036X</t>
  </si>
  <si>
    <t>1952-08-11</t>
  </si>
  <si>
    <t>56244500010051</t>
  </si>
  <si>
    <t>KIRSTIKKAINEN</t>
  </si>
  <si>
    <t>1995-02-21</t>
  </si>
  <si>
    <t>3:151</t>
  </si>
  <si>
    <t>Tila muodostunut kahdesta eri emätilasta</t>
  </si>
  <si>
    <t>1:166</t>
  </si>
  <si>
    <t>Saari alle 2ha, rakennukset takamaastossa</t>
  </si>
  <si>
    <t>56244900010114</t>
  </si>
  <si>
    <t>1984-04-16</t>
  </si>
  <si>
    <t>56244900010143</t>
  </si>
  <si>
    <t>YKSPUINEN</t>
  </si>
  <si>
    <t>2006-08-23</t>
  </si>
  <si>
    <t>SULKULAHTI</t>
  </si>
  <si>
    <t>56244500010026X</t>
  </si>
  <si>
    <t>SINIJÄRVI</t>
  </si>
  <si>
    <t>1935-01-15</t>
  </si>
  <si>
    <t>56244500010048</t>
  </si>
  <si>
    <t>1986-10-31</t>
  </si>
  <si>
    <t>1956-03-10</t>
  </si>
  <si>
    <t>56244500010027</t>
  </si>
  <si>
    <t>UUSITALO</t>
  </si>
  <si>
    <t>1:161</t>
  </si>
  <si>
    <t>YLÄ-JUSSILA</t>
  </si>
  <si>
    <t>56245000020008</t>
  </si>
  <si>
    <t>1901-05-01</t>
  </si>
  <si>
    <t>56245000020051</t>
  </si>
  <si>
    <t>KALATON</t>
  </si>
  <si>
    <t>Katajainen</t>
  </si>
  <si>
    <t>56244200010003X</t>
  </si>
  <si>
    <t>1917-11-14</t>
  </si>
  <si>
    <t>56244200010030</t>
  </si>
  <si>
    <t>PAIMEN</t>
  </si>
  <si>
    <t>1972-11-02</t>
  </si>
  <si>
    <t>56244200010031</t>
  </si>
  <si>
    <t>56244200020010X</t>
  </si>
  <si>
    <t>JULLINEN</t>
  </si>
  <si>
    <t>56244200020021</t>
  </si>
  <si>
    <t>2:21</t>
  </si>
  <si>
    <t>2000-02-11</t>
  </si>
  <si>
    <t>56244200020022</t>
  </si>
  <si>
    <t>TERHELÄ</t>
  </si>
  <si>
    <t>56244200020023</t>
  </si>
  <si>
    <t>56244200020009X</t>
  </si>
  <si>
    <t>SAPANIEMI</t>
  </si>
  <si>
    <t>56244200020016</t>
  </si>
  <si>
    <t>1982-12-07</t>
  </si>
  <si>
    <t>2:64</t>
  </si>
  <si>
    <t>1995-02-16</t>
  </si>
  <si>
    <t>4:87</t>
  </si>
  <si>
    <t>4:5</t>
  </si>
  <si>
    <t>LEHTONIEMI</t>
  </si>
  <si>
    <t>3:7</t>
  </si>
  <si>
    <t>4:10</t>
  </si>
  <si>
    <t>KARIRANTA</t>
  </si>
  <si>
    <t>56244800040012</t>
  </si>
  <si>
    <t>4:12</t>
  </si>
  <si>
    <t>SELKÄSAUNA</t>
  </si>
  <si>
    <t>1984-08-20</t>
  </si>
  <si>
    <t>56244800040013</t>
  </si>
  <si>
    <t>KÄRKISAUNA</t>
  </si>
  <si>
    <t>56244800040014</t>
  </si>
  <si>
    <t>4:14</t>
  </si>
  <si>
    <t>56244800010042X</t>
  </si>
  <si>
    <t>SAARELA</t>
  </si>
  <si>
    <t>1958-09-25</t>
  </si>
  <si>
    <t>56244800010076</t>
  </si>
  <si>
    <t>HAANKÄRKI</t>
  </si>
  <si>
    <t>1990-04-19</t>
  </si>
  <si>
    <t>56244800010078</t>
  </si>
  <si>
    <t>56244800010038</t>
  </si>
  <si>
    <t>56244800010036X</t>
  </si>
  <si>
    <t>SAVELA II</t>
  </si>
  <si>
    <t>1958-04-22</t>
  </si>
  <si>
    <t>56244800010051</t>
  </si>
  <si>
    <t>SAARIMAA</t>
  </si>
  <si>
    <t>ASTALA 1</t>
  </si>
  <si>
    <t>3:64</t>
  </si>
  <si>
    <t>56245000010097</t>
  </si>
  <si>
    <t>YRTTIJÄRVI 1</t>
  </si>
  <si>
    <t>56245000010028X</t>
  </si>
  <si>
    <t>NISULA</t>
  </si>
  <si>
    <t>56245000010059</t>
  </si>
  <si>
    <t>1969-10-20</t>
  </si>
  <si>
    <t>56245000010126</t>
  </si>
  <si>
    <t>PALANNE</t>
  </si>
  <si>
    <t>1968-01-31</t>
  </si>
  <si>
    <t>Längelmäen osa-alue</t>
  </si>
  <si>
    <t>56241500020096</t>
  </si>
  <si>
    <t>VÄHÄKARI</t>
  </si>
  <si>
    <t>56241500020109</t>
  </si>
  <si>
    <t>TAIKASALO</t>
  </si>
  <si>
    <t>56241500020142</t>
  </si>
  <si>
    <t>2:142</t>
  </si>
  <si>
    <t>TYNNYRISAARET</t>
  </si>
  <si>
    <t>56244800020046</t>
  </si>
  <si>
    <t>HALKOSAARI</t>
  </si>
  <si>
    <t>1913-04-12</t>
  </si>
  <si>
    <t>56244000040043X</t>
  </si>
  <si>
    <t>VANHA-JOENSUU</t>
  </si>
  <si>
    <t>1958-08-30</t>
  </si>
  <si>
    <t>Omenajärvi</t>
  </si>
  <si>
    <t>56244000040081</t>
  </si>
  <si>
    <t>4:81</t>
  </si>
  <si>
    <t>SÄRPIMÄKI</t>
  </si>
  <si>
    <t>1981-01-27</t>
  </si>
  <si>
    <t>56244000040083</t>
  </si>
  <si>
    <t>4:83</t>
  </si>
  <si>
    <t>56244000010017X</t>
  </si>
  <si>
    <t>1951-10-31</t>
  </si>
  <si>
    <t>56244000010023</t>
  </si>
  <si>
    <t>KULONIEMI</t>
  </si>
  <si>
    <t>1964-05-25</t>
  </si>
  <si>
    <t>56244000010027</t>
  </si>
  <si>
    <t>1986-06-06</t>
  </si>
  <si>
    <t>56244000010028</t>
  </si>
  <si>
    <t>LOUHOS</t>
  </si>
  <si>
    <t>56244000010029</t>
  </si>
  <si>
    <t>MUNU</t>
  </si>
  <si>
    <t>56244000010030</t>
  </si>
  <si>
    <t>PERÄNIEMI</t>
  </si>
  <si>
    <t>56244000010031</t>
  </si>
  <si>
    <t>56244000010019X</t>
  </si>
  <si>
    <t>1952-09-16</t>
  </si>
  <si>
    <t>56244000010036</t>
  </si>
  <si>
    <t>1:36</t>
  </si>
  <si>
    <t>56244000040046X</t>
  </si>
  <si>
    <t>1974-03-29</t>
  </si>
  <si>
    <t>1930-01-14</t>
  </si>
  <si>
    <t>3:22</t>
  </si>
  <si>
    <t>56244000030021</t>
  </si>
  <si>
    <t>PIKKULUHTA</t>
  </si>
  <si>
    <t>1962-03-10</t>
  </si>
  <si>
    <t>Korjaus siirretty emätilasta Viitasaari 1:62</t>
  </si>
  <si>
    <t>Korjaus osa siirretty emätilasta Viitasaari 1:62</t>
  </si>
  <si>
    <t>Tilat 2:68 ja 3:12 RA-paikka</t>
  </si>
  <si>
    <t>Tilat 2:64 ja 2:81 RA-paikka.</t>
  </si>
  <si>
    <t>Ei rantaa, poikkeuslupa (ei rantarakentamista)</t>
  </si>
  <si>
    <t>Rannassa talouskeskuksen sauna</t>
  </si>
  <si>
    <t>Rönnin matkailukeskus, LV,tanssilava ym</t>
  </si>
  <si>
    <t>talouskeskuksen saunan rak.oik.  rantaan</t>
  </si>
  <si>
    <t>Korjaus osa tilasta emätilalla Viitasaari 1:62 (eteläinen osa-alue)</t>
  </si>
  <si>
    <t>Osoitettu sauna + AO-1</t>
  </si>
  <si>
    <t>Tila lohkottu tiloiksi 3:32 ja 3:88</t>
  </si>
  <si>
    <t>Muun.rv</t>
  </si>
  <si>
    <t>Rak.oik</t>
  </si>
  <si>
    <t>Emätilan perusrak.oik. Muod. kahdesta emätilasta</t>
  </si>
  <si>
    <t>Tilat 1:13, II 1:16 ja 5:4 muodostat RA-paikan.</t>
  </si>
  <si>
    <t>Tilat 1:14 ja 1:10 muodostavat AO-paikan</t>
  </si>
  <si>
    <t>Ei rantaa. Tilat 1:14 ja 1:10 muod. AO-paikan</t>
  </si>
  <si>
    <r>
      <t xml:space="preserve">Ei rantaa. Muod. emätiloista </t>
    </r>
    <r>
      <rPr>
        <sz val="7.5"/>
        <rFont val="Arial"/>
        <family val="2"/>
      </rPr>
      <t>Syrjänranta ja Syrjänen.</t>
    </r>
  </si>
  <si>
    <t>Tilat Haaparanta 2:16, Haapamäki 2:14 ja osa tilasta Haaparinne 2:24 muodostavat RA-paikan.</t>
  </si>
  <si>
    <t>Tilat 2:68 ja 3:12 muodostavat RA-paikan.</t>
  </si>
  <si>
    <t xml:space="preserve">Kaakkolammi </t>
  </si>
  <si>
    <t>Tilat  2:91 ja 2:138 muodostavat RA-paikan.</t>
  </si>
  <si>
    <t>Tilat Rantala 1:42 ja Ranta 1:44 muod. RA-paikan.</t>
  </si>
  <si>
    <t>Erälä 2:28 ja Erälä 4:33 muodostavat RA-paikan.</t>
  </si>
  <si>
    <t>Tilat 3:68 ja 3:82 muodostavat RA-paikan</t>
  </si>
  <si>
    <t>Onnela 3:58 ja Ranta 3:20 muodostavat RA-paikan.</t>
  </si>
  <si>
    <t>Ei emätilan perusrakennusoikeutta. Tilat Tuominen 1:13 ja Tuominen I 1:25 muodostavat AM -paikan.</t>
  </si>
  <si>
    <t>Tilat 1:13 ja 1:25 muodostavat AM-paikan.</t>
  </si>
  <si>
    <t>Tilat 1:100 ja 1:104 muodostavat RA-paikan.</t>
  </si>
  <si>
    <t xml:space="preserve">* </t>
  </si>
  <si>
    <t>Tilat 1:38 ja 1:48 muodostavat AO-aluetta.</t>
  </si>
  <si>
    <t>Tilat 1:70, 1:97, 1:107 ja 1:140 muodostavat yhdessä RA-paikan.</t>
  </si>
  <si>
    <t>Tilat 1:51 ja 1:82 muodostavat RA-paikan.</t>
  </si>
  <si>
    <t>Ei rantaa. Tilat 1:70, 1:97, 1:107 ja 1:140 muodostavat yhdessä RA-paikan.</t>
  </si>
  <si>
    <t>Tilat 5:88 ja 5:107 muodostavat RA-paikan. Ei emätilan perusrakennusoikeutta</t>
  </si>
  <si>
    <t>Tilat 5:88 ja 5:107 muodostavat RA-paikan.</t>
  </si>
  <si>
    <t>Tilat 2:72 ja 2:117 muod. RA-paikan. Saari &lt;2ha</t>
  </si>
  <si>
    <t>Tilat 2:88 ja 2 2:150 muodostavat RA-paikan</t>
  </si>
  <si>
    <t>Saari &lt;2ha. Tilat 3:55 ja 3:57 muod. RA-paikan.</t>
  </si>
  <si>
    <t>Ei emätilan perusrak.oik., tilan koko n. 1000m2.</t>
  </si>
  <si>
    <t>Ei emätilan perusrak.oik., tilan koko n. 600m2.</t>
  </si>
  <si>
    <t>Ei emätilan perusrak.oik., tilan koko n. 500m2.</t>
  </si>
  <si>
    <t xml:space="preserve">Vanha rakennuspaikka, emätilan perusrak.oik. </t>
  </si>
  <si>
    <t>Ei rantaa. Osa tiloista  4:22, 1:22 ja 4:27 muodostavat AM-paikan.</t>
  </si>
  <si>
    <t>Emätilan perusrakennusoikeus. Osa tiloista 4:22, 1:22 ja 4:27 muodostavat AM-paikan.</t>
  </si>
  <si>
    <t>Osa tiloista  4:22, 1:22 ja 4:27 muod. AM-paikan.</t>
  </si>
  <si>
    <t>Tila Mäkinen 3:18 ja osa tilasta 3:30 Haapasalo muodostavat AO-paikan. Emätilan perusrak.oik.</t>
  </si>
  <si>
    <t>Tila 1:49 ja osa tilasta 1:82 muodostavat RA-paikan.</t>
  </si>
  <si>
    <t>kiinteistöraja vedessä</t>
  </si>
  <si>
    <t>Ei emätilan perusrak.oik., tilan koko n. 700 m2</t>
  </si>
  <si>
    <t>Kyläkaava-alueella, Ei rak.oik., liian pieni tila</t>
  </si>
  <si>
    <r>
      <t xml:space="preserve">Emätilan perusrak.oik. osoitettu takamaastoon, </t>
    </r>
    <r>
      <rPr>
        <sz val="7.5"/>
        <rFont val="Arial"/>
        <family val="2"/>
      </rPr>
      <t>soinen ranta.</t>
    </r>
  </si>
  <si>
    <t>Tilat 1:70, 1:97, 1:107 ja 1:140 muod. RA-paikan.</t>
  </si>
  <si>
    <r>
      <t xml:space="preserve">Ei rantaa. Tilat 1:70, 1:97, 1:107 ja 1:140 </t>
    </r>
    <r>
      <rPr>
        <sz val="7.5"/>
        <rFont val="Arial"/>
        <family val="2"/>
      </rPr>
      <t>muodostavat RA-paikan.</t>
    </r>
  </si>
  <si>
    <r>
      <t xml:space="preserve">saari alle 2ha, muodostunut yhteisestä vesialueesta </t>
    </r>
    <r>
      <rPr>
        <sz val="7.5"/>
        <rFont val="Arial"/>
        <family val="2"/>
      </rPr>
      <t>(562-449-876-1)</t>
    </r>
  </si>
  <si>
    <r>
      <t>saari alle 2ha, muodostunut yhteisestä vesialueesta</t>
    </r>
    <r>
      <rPr>
        <sz val="7.5"/>
        <rFont val="Arial"/>
        <family val="2"/>
      </rPr>
      <t xml:space="preserve"> (562-449-876-1)</t>
    </r>
  </si>
  <si>
    <t>Tilat 2:31 ja 2:38 muodostavat RA-paikan.</t>
  </si>
  <si>
    <t>Kyläalueella, ei emätilan perusrak.oik., liian pieni tila</t>
  </si>
  <si>
    <t>Saunan rakennuspaikka on osoitettu vanhana lomarakennuspaikkana (RA) suunnitteluperusteen kohtuullistamiseen perustuen</t>
  </si>
  <si>
    <t>Suunnittelu- ja mitoitusperusteen kohtuullistaminen: Tila oma emätila, saantokirja v. 1921.</t>
  </si>
  <si>
    <t>kaava-alueen ulkopuolella</t>
  </si>
  <si>
    <t>Eteläisellä osa-alueella. 1rp siirretty tälle tilalle saman maanomistajan tilalta 562-415-2-197 (Niittylahti) luontoarvojen turvaamiseksi. AM:n sauna rantaan.</t>
  </si>
  <si>
    <t>Tilan 562-447-1-49 (Välimaa) rakennusoikeus osoitettu takamaaston rakennuspaikkana osin tälle tilalle luontoarvojen turvaamiseksi.</t>
  </si>
  <si>
    <t>Emätilan perusrakennusoikeus on osoitettu takamaaston rakennuspaikkana tilan 562-447-1-91 (Välimaki) alueelle luontoarvojen turvaamiseksi. Rakentamisaluetta myös tilan Välimaa 562-447-1-49 alueella.</t>
  </si>
  <si>
    <t xml:space="preserve">Tilat Ruokoniemi 2:11 ja osa tilasta Uusi-Peltola 3:76 muodostavat yhdessä rakennuspaikan. </t>
  </si>
  <si>
    <t xml:space="preserve">Emätilan perusrakennusoikeus. Tilat Ruokoniemi 2:11 ja osa tilasta Uusi-Peltola 3:76 muodostavat yhdessä rakennuspaikan. </t>
  </si>
  <si>
    <t>HUOM</t>
  </si>
  <si>
    <t>Poistettu 2019 erillinen talousk.sauna rannasta</t>
  </si>
  <si>
    <t>Ent talouskeskus</t>
  </si>
  <si>
    <t>Talouskeskus</t>
  </si>
  <si>
    <t>KORJATTU 2020</t>
  </si>
  <si>
    <t>3 rp korvattu suojelupäätöksen yhteydessä. 2 rp siirretty saman omistajan tilalle 4:24, saari yli 2ha</t>
  </si>
  <si>
    <t>1 rp on siirretty saman maanomistajan tilalle 562-450-3-29 Mäkelä</t>
  </si>
  <si>
    <t xml:space="preserve">Tilan alue on pääosin perustettua luonnonsuojelualuetta,suojeluarvo ja rakennuskelvoton ranta-alue (alava rannanosa), rakennusoikeus on jätetty osoittamatta kaavassa  </t>
  </si>
  <si>
    <t xml:space="preserve">Tilan alue on pääosin perustettua luonnonsuojelualuetta, suojeluarvo ja rakennuskelvoton ranta-alue (alava rannanosa), rakennusoikeus on jätetty osoittamatta kaavassa  </t>
  </si>
  <si>
    <t xml:space="preserve">Hirtolahden luonnonsuojelualue ja rakennuskelvoton ranta-alue (alava rannanosa),  rakennusoikeus on jätetty osoittamatta kaavassa  </t>
  </si>
  <si>
    <t>Hirtolahden luonnonsuojelualue, ei ole voitu osoittaa talouskeskuksen saunaa rantaan</t>
  </si>
  <si>
    <t xml:space="preserve">Hirtolahden luonnonsuojelualue ja rakennuskelvoton ranta-alue (alava rannanosa), rakennusoikeus on jätetty osoittamatta kaavassa  </t>
  </si>
  <si>
    <t>Emätilan perusrakennusoikeus on jätetty osoittamatta, tila p-ala vain n. 1500m2</t>
  </si>
  <si>
    <t>Emätilan perusrakennnusoikeus 1 rp siirretty saman maanomistajan tilalle 562-450-1-77 (Niemi)</t>
  </si>
  <si>
    <t>2 rp siirretty Kaupinsaaresta tilalta 3:36. 1 rp siirretty kyläkaava-alueelta peltomaiseman turvaamiseksi.</t>
  </si>
  <si>
    <t>Emätilan perusrakennusoikeus 1 rp siirretty saman maanomistajan tilalle 562-449-4-63 Niemelä</t>
  </si>
  <si>
    <t>matkailupalvelujen sauna sa-rm (120) rannassa</t>
  </si>
  <si>
    <t>Korvattu maaoikeuden päätöksellä 7 RA- paikkaa</t>
  </si>
  <si>
    <t>Emätilan perusrakennusoikeutta ei ole voitu osoittaa luontoarvojen vuoksi</t>
  </si>
  <si>
    <t xml:space="preserve">Emätilan perusrakennusoikeutta ei ole voitu osoittaa luontoarvojen vuoksi </t>
  </si>
  <si>
    <t>Rakennusoikeus 1 rp on siirretty saman maanomistajan tilalta 562-448-1-48 (Lähdekorpi)</t>
  </si>
  <si>
    <t>Tilat 1:38 ja 1:48 muodostavat AO-aluetta. Tilan rakennusoikeus 1 rp on siirretty saman maanomistajan tilalle 562-448-4-14 (Selkäsaari)</t>
  </si>
  <si>
    <t xml:space="preserve">2019. virhe ei uutta rakennuspaikkaa.Tilan 562-449-2-11 perusrak. oikeuden RA laajennus mahdollisuus, 2020 </t>
  </si>
  <si>
    <t>1 RA-paikka siirretty Karvaanmaanlahdelta luontoarvojen takia Takasaareen.</t>
  </si>
  <si>
    <t>1 RA-paikka on siirrety karvaanmaanlahdelta Takasaareen luontoarvojen takia.</t>
  </si>
  <si>
    <t>Emätilan perusrakennusoikeus 1 rp siirretty saman maanomistajan tilalta 562-445-1-11 Tahkoniitty</t>
  </si>
  <si>
    <t>Emätilan perusrakennnusoikeus 1 rp siirretty saman maanomistajan tilalta 562-445-2-24 (Pirttilahti)</t>
  </si>
  <si>
    <t>1 rp on siirretty saman maanomistajan tilalta 562-442-2-13 Kortelahti</t>
  </si>
  <si>
    <t>1 rp siirretty saman maanomistajan tilalta 562-450-2-44 Koverojärveltä</t>
  </si>
  <si>
    <t>Emätilan perusrakennusoikeus 1 rp siirretty saman maanomistajan tilalle 562-450-2-113 Kalaton-järvelle</t>
  </si>
  <si>
    <t xml:space="preserve">POISTETTU Huom!- sarakkeesta ,Kuoresalo, luontoselvityksen päivitys 2015 </t>
  </si>
  <si>
    <r>
      <t xml:space="preserve">Kaakkolammi </t>
    </r>
    <r>
      <rPr>
        <b/>
        <sz val="8"/>
        <rFont val="Arial"/>
        <family val="2"/>
      </rPr>
      <t xml:space="preserve"> </t>
    </r>
  </si>
  <si>
    <r>
      <t xml:space="preserve">Eräjärvi  </t>
    </r>
    <r>
      <rPr>
        <b/>
        <sz val="8"/>
        <rFont val="Arial"/>
        <family val="2"/>
      </rPr>
      <t xml:space="preserve"> </t>
    </r>
  </si>
  <si>
    <r>
      <t xml:space="preserve">Längelmävesi </t>
    </r>
    <r>
      <rPr>
        <b/>
        <sz val="8"/>
        <rFont val="Arial"/>
        <family val="2"/>
      </rPr>
      <t xml:space="preserve"> </t>
    </r>
  </si>
  <si>
    <r>
      <t xml:space="preserve">*  </t>
    </r>
    <r>
      <rPr>
        <b/>
        <sz val="8"/>
        <rFont val="Arial"/>
        <family val="2"/>
      </rPr>
      <t xml:space="preserve"> </t>
    </r>
  </si>
  <si>
    <t>Kuoresalo (Eräjärventien itäpuoli), palstan rakennusoikeus on siirretty tilan muille ranta-alueille luontoarvojen turvaamiseksi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</si>
</sst>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yyyy\-mm\-dd;@"/>
    <numFmt numFmtId="165" formatCode="0.0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7.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97">
    <xf numFmtId="0" fontId="0" fillId="0" borderId="0" xfId="0"/>
    <xf numFmtId="0" fontId="3" fillId="0" borderId="1" xfId="0" applyFont="1" applyBorder="1" applyAlignment="1">
      <alignment vertical="top" wrapText="1"/>
    </xf>
    <xf numFmtId="2" fontId="3" fillId="0" borderId="0" xfId="0" applyNumberFormat="1" applyFont="1" applyAlignment="1">
      <alignment vertical="top" wrapText="1"/>
    </xf>
    <xf numFmtId="165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" fontId="2" fillId="0" borderId="0" xfId="0" applyNumberFormat="1" applyFont="1" applyAlignment="1">
      <alignment vertical="top" wrapText="1"/>
    </xf>
    <xf numFmtId="2" fontId="2" fillId="0" borderId="0" xfId="0" applyNumberFormat="1" applyFont="1" applyAlignment="1">
      <alignment vertical="top" wrapText="1"/>
    </xf>
    <xf numFmtId="165" fontId="2" fillId="0" borderId="0" xfId="0" applyNumberFormat="1" applyFont="1" applyAlignment="1">
      <alignment vertical="top" wrapText="1"/>
    </xf>
    <xf numFmtId="0" fontId="2" fillId="0" borderId="0" xfId="0" applyFont="1" applyFill="1" applyAlignment="1">
      <alignment vertical="top" wrapText="1"/>
    </xf>
    <xf numFmtId="1" fontId="2" fillId="2" borderId="0" xfId="0" applyNumberFormat="1" applyFont="1" applyFill="1" applyAlignment="1">
      <alignment vertical="top" wrapText="1"/>
    </xf>
    <xf numFmtId="2" fontId="2" fillId="2" borderId="0" xfId="0" applyNumberFormat="1" applyFont="1" applyFill="1" applyAlignment="1">
      <alignment vertical="top" wrapText="1"/>
    </xf>
    <xf numFmtId="165" fontId="2" fillId="2" borderId="0" xfId="0" applyNumberFormat="1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165" fontId="2" fillId="0" borderId="0" xfId="0" applyNumberFormat="1" applyFont="1" applyFill="1" applyAlignment="1">
      <alignment vertical="top" wrapText="1"/>
    </xf>
    <xf numFmtId="0" fontId="2" fillId="0" borderId="0" xfId="0" applyNumberFormat="1" applyFont="1" applyAlignment="1">
      <alignment vertical="top" wrapText="1"/>
    </xf>
    <xf numFmtId="1" fontId="2" fillId="0" borderId="0" xfId="0" applyNumberFormat="1" applyFont="1" applyFill="1" applyAlignment="1">
      <alignment vertical="top" wrapText="1"/>
    </xf>
    <xf numFmtId="2" fontId="2" fillId="0" borderId="0" xfId="0" applyNumberFormat="1" applyFont="1" applyFill="1" applyAlignment="1">
      <alignment vertical="top" wrapText="1"/>
    </xf>
    <xf numFmtId="49" fontId="2" fillId="0" borderId="0" xfId="0" applyNumberFormat="1" applyFont="1" applyFill="1" applyAlignment="1">
      <alignment vertical="top" wrapText="1"/>
    </xf>
    <xf numFmtId="49" fontId="2" fillId="2" borderId="0" xfId="0" applyNumberFormat="1" applyFont="1" applyFill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1" fontId="2" fillId="2" borderId="0" xfId="0" applyNumberFormat="1" applyFont="1" applyFill="1" applyBorder="1" applyAlignment="1">
      <alignment vertical="top" wrapText="1"/>
    </xf>
    <xf numFmtId="2" fontId="2" fillId="2" borderId="0" xfId="0" applyNumberFormat="1" applyFont="1" applyFill="1" applyBorder="1" applyAlignment="1">
      <alignment vertical="top" wrapText="1"/>
    </xf>
    <xf numFmtId="165" fontId="2" fillId="2" borderId="0" xfId="0" applyNumberFormat="1" applyFont="1" applyFill="1" applyBorder="1" applyAlignment="1">
      <alignment vertical="top" wrapText="1"/>
    </xf>
    <xf numFmtId="1" fontId="2" fillId="0" borderId="0" xfId="0" quotePrefix="1" applyNumberFormat="1" applyFont="1" applyFill="1" applyAlignment="1">
      <alignment vertical="top" wrapText="1"/>
    </xf>
    <xf numFmtId="49" fontId="2" fillId="0" borderId="0" xfId="0" applyNumberFormat="1" applyFont="1" applyAlignment="1">
      <alignment vertical="top" wrapText="1"/>
    </xf>
    <xf numFmtId="1" fontId="2" fillId="2" borderId="0" xfId="0" quotePrefix="1" applyNumberFormat="1" applyFont="1" applyFill="1" applyAlignment="1">
      <alignment vertical="top" wrapText="1"/>
    </xf>
    <xf numFmtId="1" fontId="2" fillId="0" borderId="0" xfId="0" quotePrefix="1" applyNumberFormat="1" applyFont="1" applyAlignment="1">
      <alignment vertical="top" wrapText="1"/>
    </xf>
    <xf numFmtId="1" fontId="2" fillId="3" borderId="0" xfId="0" applyNumberFormat="1" applyFont="1" applyFill="1" applyAlignment="1">
      <alignment vertical="top" wrapText="1"/>
    </xf>
    <xf numFmtId="2" fontId="2" fillId="3" borderId="0" xfId="0" applyNumberFormat="1" applyFont="1" applyFill="1" applyAlignment="1">
      <alignment vertical="top" wrapText="1"/>
    </xf>
    <xf numFmtId="165" fontId="2" fillId="3" borderId="0" xfId="0" applyNumberFormat="1" applyFont="1" applyFill="1" applyAlignment="1">
      <alignment vertical="top" wrapText="1"/>
    </xf>
    <xf numFmtId="0" fontId="2" fillId="3" borderId="0" xfId="0" applyFont="1" applyFill="1" applyAlignment="1">
      <alignment vertical="top" wrapText="1"/>
    </xf>
    <xf numFmtId="1" fontId="2" fillId="4" borderId="0" xfId="0" applyNumberFormat="1" applyFont="1" applyFill="1" applyAlignment="1">
      <alignment vertical="top" wrapText="1"/>
    </xf>
    <xf numFmtId="2" fontId="2" fillId="4" borderId="0" xfId="0" applyNumberFormat="1" applyFont="1" applyFill="1" applyAlignment="1">
      <alignment vertical="top" wrapText="1"/>
    </xf>
    <xf numFmtId="165" fontId="2" fillId="4" borderId="0" xfId="0" applyNumberFormat="1" applyFont="1" applyFill="1" applyAlignment="1">
      <alignment vertical="top" wrapText="1"/>
    </xf>
    <xf numFmtId="0" fontId="2" fillId="4" borderId="0" xfId="0" applyFont="1" applyFill="1" applyAlignment="1">
      <alignment vertical="top" wrapText="1"/>
    </xf>
    <xf numFmtId="1" fontId="2" fillId="2" borderId="0" xfId="0" applyNumberFormat="1" applyFont="1" applyFill="1" applyAlignment="1">
      <alignment vertical="top"/>
    </xf>
    <xf numFmtId="1" fontId="2" fillId="0" borderId="0" xfId="0" applyNumberFormat="1" applyFont="1" applyAlignment="1">
      <alignment vertical="top"/>
    </xf>
    <xf numFmtId="1" fontId="3" fillId="0" borderId="0" xfId="0" applyNumberFormat="1" applyFont="1" applyAlignment="1">
      <alignment horizontal="left" vertical="top" wrapText="1"/>
    </xf>
    <xf numFmtId="164" fontId="3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1" fontId="2" fillId="0" borderId="0" xfId="0" applyNumberFormat="1" applyFont="1" applyAlignment="1">
      <alignment horizontal="left" vertical="top" wrapText="1"/>
    </xf>
    <xf numFmtId="164" fontId="2" fillId="0" borderId="0" xfId="0" applyNumberFormat="1" applyFont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1" fontId="2" fillId="2" borderId="0" xfId="0" applyNumberFormat="1" applyFont="1" applyFill="1" applyAlignment="1">
      <alignment horizontal="left" vertical="top" wrapText="1"/>
    </xf>
    <xf numFmtId="164" fontId="2" fillId="2" borderId="0" xfId="0" applyNumberFormat="1" applyFont="1" applyFill="1" applyAlignment="1">
      <alignment horizontal="left" vertical="top" wrapText="1"/>
    </xf>
    <xf numFmtId="1" fontId="2" fillId="0" borderId="0" xfId="0" applyNumberFormat="1" applyFont="1" applyFill="1" applyAlignment="1">
      <alignment horizontal="left" vertical="top" wrapText="1"/>
    </xf>
    <xf numFmtId="164" fontId="2" fillId="0" borderId="0" xfId="0" applyNumberFormat="1" applyFont="1" applyFill="1" applyAlignment="1">
      <alignment horizontal="left" vertical="top" wrapText="1"/>
    </xf>
    <xf numFmtId="49" fontId="2" fillId="2" borderId="0" xfId="0" applyNumberFormat="1" applyFont="1" applyFill="1" applyAlignment="1">
      <alignment horizontal="left" vertical="top" wrapText="1"/>
    </xf>
    <xf numFmtId="1" fontId="2" fillId="2" borderId="0" xfId="0" applyNumberFormat="1" applyFont="1" applyFill="1" applyBorder="1" applyAlignment="1">
      <alignment horizontal="left" vertical="top" wrapText="1"/>
    </xf>
    <xf numFmtId="164" fontId="2" fillId="2" borderId="0" xfId="0" applyNumberFormat="1" applyFont="1" applyFill="1" applyBorder="1" applyAlignment="1">
      <alignment horizontal="left" vertical="top" wrapText="1"/>
    </xf>
    <xf numFmtId="1" fontId="2" fillId="0" borderId="0" xfId="0" quotePrefix="1" applyNumberFormat="1" applyFont="1" applyFill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1" fontId="2" fillId="2" borderId="0" xfId="0" quotePrefix="1" applyNumberFormat="1" applyFont="1" applyFill="1" applyAlignment="1">
      <alignment horizontal="left" vertical="top" wrapText="1"/>
    </xf>
    <xf numFmtId="1" fontId="2" fillId="0" borderId="0" xfId="0" quotePrefix="1" applyNumberFormat="1" applyFont="1" applyAlignment="1">
      <alignment horizontal="left" vertical="top" wrapText="1"/>
    </xf>
    <xf numFmtId="164" fontId="2" fillId="2" borderId="0" xfId="0" quotePrefix="1" applyNumberFormat="1" applyFont="1" applyFill="1" applyAlignment="1">
      <alignment horizontal="left" vertical="top" wrapText="1"/>
    </xf>
    <xf numFmtId="164" fontId="2" fillId="0" borderId="0" xfId="0" quotePrefix="1" applyNumberFormat="1" applyFont="1" applyAlignment="1">
      <alignment horizontal="left" vertical="top" wrapText="1"/>
    </xf>
    <xf numFmtId="1" fontId="2" fillId="3" borderId="0" xfId="0" applyNumberFormat="1" applyFont="1" applyFill="1" applyAlignment="1">
      <alignment horizontal="left" vertical="top" wrapText="1"/>
    </xf>
    <xf numFmtId="164" fontId="2" fillId="3" borderId="0" xfId="0" applyNumberFormat="1" applyFont="1" applyFill="1" applyAlignment="1">
      <alignment horizontal="left" vertical="top" wrapText="1"/>
    </xf>
    <xf numFmtId="1" fontId="2" fillId="4" borderId="0" xfId="0" applyNumberFormat="1" applyFont="1" applyFill="1" applyAlignment="1">
      <alignment horizontal="left" vertical="top" wrapText="1"/>
    </xf>
    <xf numFmtId="164" fontId="2" fillId="4" borderId="0" xfId="0" applyNumberFormat="1" applyFont="1" applyFill="1" applyAlignment="1">
      <alignment horizontal="left" vertical="top" wrapText="1"/>
    </xf>
    <xf numFmtId="164" fontId="2" fillId="0" borderId="0" xfId="0" quotePrefix="1" applyNumberFormat="1" applyFont="1" applyFill="1" applyAlignment="1">
      <alignment horizontal="left" vertical="top" wrapText="1"/>
    </xf>
    <xf numFmtId="1" fontId="3" fillId="0" borderId="0" xfId="0" applyNumberFormat="1" applyFont="1" applyAlignment="1">
      <alignment horizontal="right" vertical="top" wrapText="1"/>
    </xf>
    <xf numFmtId="1" fontId="2" fillId="0" borderId="0" xfId="0" applyNumberFormat="1" applyFont="1" applyAlignment="1">
      <alignment horizontal="right" vertical="top" wrapText="1"/>
    </xf>
    <xf numFmtId="2" fontId="2" fillId="2" borderId="0" xfId="0" applyNumberFormat="1" applyFont="1" applyFill="1" applyAlignment="1">
      <alignment horizontal="right" vertical="top" wrapText="1"/>
    </xf>
    <xf numFmtId="1" fontId="2" fillId="2" borderId="0" xfId="0" applyNumberFormat="1" applyFont="1" applyFill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1" fontId="2" fillId="0" borderId="0" xfId="0" applyNumberFormat="1" applyFont="1" applyFill="1" applyAlignment="1">
      <alignment horizontal="right" vertical="top" wrapText="1"/>
    </xf>
    <xf numFmtId="1" fontId="2" fillId="2" borderId="0" xfId="0" applyNumberFormat="1" applyFont="1" applyFill="1" applyBorder="1" applyAlignment="1">
      <alignment horizontal="right" vertical="top" wrapText="1"/>
    </xf>
    <xf numFmtId="1" fontId="2" fillId="3" borderId="0" xfId="0" applyNumberFormat="1" applyFont="1" applyFill="1" applyAlignment="1">
      <alignment horizontal="right" vertical="top" wrapText="1"/>
    </xf>
    <xf numFmtId="1" fontId="2" fillId="4" borderId="0" xfId="0" applyNumberFormat="1" applyFont="1" applyFill="1" applyAlignment="1">
      <alignment horizontal="right" vertical="top" wrapText="1"/>
    </xf>
    <xf numFmtId="0" fontId="2" fillId="0" borderId="0" xfId="0" applyFont="1" applyFill="1" applyAlignment="1">
      <alignment horizontal="right" vertical="top" wrapText="1"/>
    </xf>
    <xf numFmtId="1" fontId="3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1" fontId="2" fillId="0" borderId="0" xfId="0" applyNumberFormat="1" applyFont="1" applyFill="1" applyAlignment="1">
      <alignment vertical="top"/>
    </xf>
    <xf numFmtId="1" fontId="2" fillId="2" borderId="0" xfId="0" applyNumberFormat="1" applyFont="1" applyFill="1" applyBorder="1" applyAlignment="1">
      <alignment vertical="top"/>
    </xf>
    <xf numFmtId="1" fontId="2" fillId="3" borderId="0" xfId="0" applyNumberFormat="1" applyFont="1" applyFill="1" applyAlignment="1">
      <alignment vertical="top"/>
    </xf>
    <xf numFmtId="1" fontId="2" fillId="4" borderId="0" xfId="0" applyNumberFormat="1" applyFont="1" applyFill="1" applyAlignment="1">
      <alignment vertical="top"/>
    </xf>
    <xf numFmtId="164" fontId="2" fillId="0" borderId="0" xfId="0" applyNumberFormat="1" applyFont="1" applyAlignment="1">
      <alignment vertical="top"/>
    </xf>
    <xf numFmtId="0" fontId="3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1" fontId="3" fillId="5" borderId="1" xfId="0" applyNumberFormat="1" applyFont="1" applyFill="1" applyBorder="1" applyAlignment="1">
      <alignment vertical="top" wrapText="1"/>
    </xf>
    <xf numFmtId="1" fontId="3" fillId="5" borderId="1" xfId="0" applyNumberFormat="1" applyFont="1" applyFill="1" applyBorder="1" applyAlignment="1">
      <alignment vertical="top"/>
    </xf>
    <xf numFmtId="1" fontId="3" fillId="5" borderId="1" xfId="0" applyNumberFormat="1" applyFont="1" applyFill="1" applyBorder="1" applyAlignment="1">
      <alignment horizontal="left" vertical="top" wrapText="1"/>
    </xf>
    <xf numFmtId="164" fontId="3" fillId="5" borderId="1" xfId="0" applyNumberFormat="1" applyFont="1" applyFill="1" applyBorder="1" applyAlignment="1">
      <alignment horizontal="left" vertical="top" wrapText="1"/>
    </xf>
    <xf numFmtId="2" fontId="3" fillId="5" borderId="1" xfId="0" applyNumberFormat="1" applyFont="1" applyFill="1" applyBorder="1" applyAlignment="1">
      <alignment vertical="top" wrapText="1"/>
    </xf>
    <xf numFmtId="1" fontId="3" fillId="5" borderId="1" xfId="0" applyNumberFormat="1" applyFont="1" applyFill="1" applyBorder="1" applyAlignment="1">
      <alignment horizontal="center" vertical="top" wrapText="1"/>
    </xf>
    <xf numFmtId="165" fontId="3" fillId="5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1" fontId="3" fillId="0" borderId="0" xfId="0" applyNumberFormat="1" applyFont="1" applyAlignment="1">
      <alignment vertical="top" wrapText="1"/>
    </xf>
    <xf numFmtId="1" fontId="2" fillId="6" borderId="0" xfId="0" applyNumberFormat="1" applyFont="1" applyFill="1" applyAlignment="1">
      <alignment vertical="top" wrapText="1"/>
    </xf>
    <xf numFmtId="1" fontId="2" fillId="0" borderId="0" xfId="5" applyNumberFormat="1" applyFont="1" applyAlignment="1">
      <alignment vertical="top" wrapText="1"/>
    </xf>
    <xf numFmtId="1" fontId="1" fillId="0" borderId="0" xfId="0" applyNumberFormat="1" applyFont="1" applyAlignment="1">
      <alignment horizontal="left" vertical="top" wrapText="1"/>
    </xf>
    <xf numFmtId="1" fontId="1" fillId="0" borderId="0" xfId="0" applyNumberFormat="1" applyFont="1" applyAlignment="1">
      <alignment vertical="top" wrapText="1"/>
    </xf>
    <xf numFmtId="1" fontId="1" fillId="0" borderId="0" xfId="0" applyNumberFormat="1" applyFont="1" applyAlignment="1">
      <alignment vertical="top"/>
    </xf>
    <xf numFmtId="1" fontId="3" fillId="0" borderId="0" xfId="0" applyNumberFormat="1" applyFont="1" applyAlignment="1">
      <alignment vertical="top" wrapText="1"/>
    </xf>
    <xf numFmtId="0" fontId="1" fillId="0" borderId="0" xfId="0" applyFont="1" applyAlignment="1">
      <alignment vertical="top" wrapText="1"/>
    </xf>
  </cellXfs>
  <cellStyles count="6">
    <cellStyle name="Euro" xfId="1"/>
    <cellStyle name="Euro 2" xfId="4"/>
    <cellStyle name="Normaali" xfId="0" builtinId="0"/>
    <cellStyle name="Normaali 2" xfId="2"/>
    <cellStyle name="Normaali 2 2" xfId="5"/>
    <cellStyle name="Normaali 3" xfId="3"/>
  </cellStyles>
  <dxfs count="0"/>
  <tableStyles count="0" defaultTableStyle="TableStyleMedium2" defaultPivotStyle="PivotStyleLight16"/>
  <colors>
    <mruColors>
      <color rgb="FFC0C0C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P1339"/>
  <sheetViews>
    <sheetView tabSelected="1" zoomScale="120" zoomScaleNormal="120" zoomScaleSheetLayoutView="120" workbookViewId="0">
      <pane ySplit="1" topLeftCell="A2" activePane="bottomLeft" state="frozen"/>
      <selection pane="bottomLeft" activeCell="G2" sqref="G2"/>
    </sheetView>
  </sheetViews>
  <sheetFormatPr defaultColWidth="9.140625" defaultRowHeight="11.25" x14ac:dyDescent="0.2"/>
  <cols>
    <col min="1" max="1" width="12.42578125" style="5" customWidth="1"/>
    <col min="2" max="2" width="15" style="6" customWidth="1"/>
    <col min="3" max="3" width="13.85546875" style="37" customWidth="1"/>
    <col min="4" max="4" width="10" style="41" customWidth="1"/>
    <col min="5" max="5" width="14" style="41" customWidth="1"/>
    <col min="6" max="6" width="7.85546875" style="6" customWidth="1"/>
    <col min="7" max="7" width="16" style="37" customWidth="1"/>
    <col min="8" max="8" width="9.85546875" style="42" customWidth="1"/>
    <col min="9" max="9" width="6" style="7" customWidth="1"/>
    <col min="10" max="10" width="6.7109375" style="7" customWidth="1"/>
    <col min="11" max="11" width="4.140625" style="63" customWidth="1"/>
    <col min="12" max="12" width="7.28515625" style="8" customWidth="1"/>
    <col min="13" max="13" width="7.85546875" style="6" customWidth="1"/>
    <col min="14" max="14" width="6.5703125" style="8" customWidth="1"/>
    <col min="15" max="15" width="7.42578125" style="6" customWidth="1"/>
    <col min="16" max="16" width="46.28515625" style="6" customWidth="1"/>
    <col min="17" max="17" width="5" style="9" hidden="1" customWidth="1"/>
    <col min="18" max="18" width="69.140625" style="79" customWidth="1"/>
    <col min="19" max="198" width="9.140625" style="9"/>
    <col min="199" max="16384" width="9.140625" style="5"/>
  </cols>
  <sheetData>
    <row r="1" spans="1:198" s="1" customFormat="1" ht="22.5" customHeight="1" x14ac:dyDescent="0.2">
      <c r="A1" s="81" t="s">
        <v>1249</v>
      </c>
      <c r="B1" s="81" t="s">
        <v>1250</v>
      </c>
      <c r="C1" s="82" t="s">
        <v>1251</v>
      </c>
      <c r="D1" s="83" t="s">
        <v>1252</v>
      </c>
      <c r="E1" s="83" t="s">
        <v>1253</v>
      </c>
      <c r="F1" s="81" t="s">
        <v>1254</v>
      </c>
      <c r="G1" s="82" t="s">
        <v>1255</v>
      </c>
      <c r="H1" s="84" t="s">
        <v>1256</v>
      </c>
      <c r="I1" s="85" t="s">
        <v>1257</v>
      </c>
      <c r="J1" s="85" t="s">
        <v>2438</v>
      </c>
      <c r="K1" s="86" t="s">
        <v>1258</v>
      </c>
      <c r="L1" s="87" t="s">
        <v>2439</v>
      </c>
      <c r="M1" s="81" t="s">
        <v>1259</v>
      </c>
      <c r="N1" s="87" t="s">
        <v>1260</v>
      </c>
      <c r="O1" s="81" t="s">
        <v>2139</v>
      </c>
      <c r="P1" s="81" t="s">
        <v>209</v>
      </c>
      <c r="Q1" s="88">
        <v>1</v>
      </c>
      <c r="R1" s="80" t="s">
        <v>2493</v>
      </c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80"/>
      <c r="CE1" s="80"/>
      <c r="CF1" s="80"/>
      <c r="CG1" s="80"/>
      <c r="CH1" s="80"/>
      <c r="CI1" s="80"/>
      <c r="CJ1" s="80"/>
      <c r="CK1" s="80"/>
      <c r="CL1" s="80"/>
      <c r="CM1" s="80"/>
      <c r="CN1" s="80"/>
      <c r="CO1" s="80"/>
      <c r="CP1" s="80"/>
      <c r="CQ1" s="80"/>
      <c r="CR1" s="80"/>
      <c r="CS1" s="80"/>
      <c r="CT1" s="80"/>
      <c r="CU1" s="80"/>
      <c r="CV1" s="80"/>
      <c r="CW1" s="80"/>
      <c r="CX1" s="80"/>
      <c r="CY1" s="80"/>
      <c r="CZ1" s="80"/>
      <c r="DA1" s="80"/>
      <c r="DB1" s="80"/>
      <c r="DC1" s="80"/>
      <c r="DD1" s="80"/>
      <c r="DE1" s="80"/>
      <c r="DF1" s="80"/>
      <c r="DG1" s="80"/>
      <c r="DH1" s="80"/>
      <c r="DI1" s="80"/>
      <c r="DJ1" s="80"/>
      <c r="DK1" s="80"/>
      <c r="DL1" s="80"/>
      <c r="DM1" s="80"/>
      <c r="DN1" s="80"/>
      <c r="DO1" s="80"/>
      <c r="DP1" s="80"/>
      <c r="DQ1" s="80"/>
      <c r="DR1" s="80"/>
      <c r="DS1" s="80"/>
      <c r="DT1" s="80"/>
      <c r="DU1" s="80"/>
      <c r="DV1" s="80"/>
      <c r="DW1" s="80"/>
      <c r="DX1" s="80"/>
      <c r="DY1" s="80"/>
      <c r="DZ1" s="80"/>
      <c r="EA1" s="80"/>
      <c r="EB1" s="80"/>
      <c r="EC1" s="80"/>
      <c r="ED1" s="80"/>
      <c r="EE1" s="80"/>
      <c r="EF1" s="80"/>
      <c r="EG1" s="80"/>
      <c r="EH1" s="80"/>
      <c r="EI1" s="80"/>
      <c r="EJ1" s="80"/>
      <c r="EK1" s="80"/>
      <c r="EL1" s="80"/>
      <c r="EM1" s="80"/>
      <c r="EN1" s="80"/>
      <c r="EO1" s="80"/>
      <c r="EP1" s="80"/>
      <c r="EQ1" s="80"/>
      <c r="ER1" s="80"/>
      <c r="ES1" s="80"/>
      <c r="ET1" s="80"/>
      <c r="EU1" s="80"/>
      <c r="EV1" s="80"/>
      <c r="EW1" s="80"/>
      <c r="EX1" s="80"/>
      <c r="EY1" s="80"/>
      <c r="EZ1" s="80"/>
      <c r="FA1" s="80"/>
      <c r="FB1" s="80"/>
      <c r="FC1" s="80"/>
      <c r="FD1" s="80"/>
      <c r="FE1" s="80"/>
      <c r="FF1" s="80"/>
      <c r="FG1" s="80"/>
      <c r="FH1" s="80"/>
      <c r="FI1" s="80"/>
      <c r="FJ1" s="80"/>
      <c r="FK1" s="80"/>
      <c r="FL1" s="80"/>
      <c r="FM1" s="80"/>
      <c r="FN1" s="80"/>
      <c r="FO1" s="80"/>
      <c r="FP1" s="80"/>
      <c r="FQ1" s="80"/>
      <c r="FR1" s="80"/>
      <c r="FS1" s="80"/>
      <c r="FT1" s="80"/>
      <c r="FU1" s="80"/>
      <c r="FV1" s="80"/>
      <c r="FW1" s="80"/>
      <c r="FX1" s="80"/>
      <c r="FY1" s="80"/>
      <c r="FZ1" s="80"/>
      <c r="GA1" s="80"/>
      <c r="GB1" s="80"/>
      <c r="GC1" s="80"/>
      <c r="GD1" s="80"/>
      <c r="GE1" s="80"/>
      <c r="GF1" s="80"/>
      <c r="GG1" s="80"/>
      <c r="GH1" s="80"/>
      <c r="GI1" s="80"/>
      <c r="GJ1" s="80"/>
      <c r="GK1" s="80"/>
      <c r="GL1" s="80"/>
      <c r="GM1" s="80"/>
      <c r="GN1" s="80"/>
      <c r="GO1" s="80"/>
      <c r="GP1" s="80"/>
    </row>
    <row r="2" spans="1:198" s="4" customFormat="1" ht="9.75" customHeight="1" x14ac:dyDescent="0.2">
      <c r="A2" s="89"/>
      <c r="B2" s="89"/>
      <c r="C2" s="72"/>
      <c r="D2" s="38"/>
      <c r="E2" s="38"/>
      <c r="F2" s="89"/>
      <c r="G2" s="72"/>
      <c r="H2" s="39"/>
      <c r="I2" s="2"/>
      <c r="J2" s="2"/>
      <c r="K2" s="62"/>
      <c r="L2" s="3"/>
      <c r="M2" s="89"/>
      <c r="N2" s="3"/>
      <c r="O2" s="89"/>
      <c r="P2" s="89"/>
      <c r="Q2" s="9">
        <v>2</v>
      </c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</row>
    <row r="3" spans="1:198" s="4" customFormat="1" ht="11.25" customHeight="1" x14ac:dyDescent="0.2">
      <c r="A3" s="95" t="s">
        <v>92</v>
      </c>
      <c r="B3" s="96"/>
      <c r="C3" s="72"/>
      <c r="D3" s="38"/>
      <c r="E3" s="38"/>
      <c r="F3" s="89"/>
      <c r="G3" s="72"/>
      <c r="H3" s="39"/>
      <c r="I3" s="2"/>
      <c r="J3" s="2"/>
      <c r="K3" s="62"/>
      <c r="L3" s="3"/>
      <c r="M3" s="89"/>
      <c r="N3" s="3"/>
      <c r="O3" s="89"/>
      <c r="P3" s="89"/>
      <c r="Q3" s="88">
        <v>3</v>
      </c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</row>
    <row r="4" spans="1:198" ht="10.5" customHeight="1" x14ac:dyDescent="0.2">
      <c r="Q4" s="9">
        <v>4</v>
      </c>
    </row>
    <row r="5" spans="1:198" s="13" customFormat="1" x14ac:dyDescent="0.2">
      <c r="A5" s="9" t="s">
        <v>96</v>
      </c>
      <c r="B5" s="10" t="s">
        <v>97</v>
      </c>
      <c r="C5" s="36" t="s">
        <v>2200</v>
      </c>
      <c r="D5" s="45" t="s">
        <v>2391</v>
      </c>
      <c r="E5" s="44" t="s">
        <v>97</v>
      </c>
      <c r="F5" s="10" t="s">
        <v>1717</v>
      </c>
      <c r="G5" s="36" t="s">
        <v>2200</v>
      </c>
      <c r="H5" s="45" t="s">
        <v>2391</v>
      </c>
      <c r="I5" s="11">
        <v>9.2999999999999999E-2</v>
      </c>
      <c r="J5" s="11">
        <v>0.05</v>
      </c>
      <c r="K5" s="65">
        <v>7</v>
      </c>
      <c r="L5" s="12">
        <f>K5*J5</f>
        <v>0.35000000000000003</v>
      </c>
      <c r="M5" s="10">
        <v>0</v>
      </c>
      <c r="N5" s="12">
        <f>SUM(L5-M5)</f>
        <v>0.35000000000000003</v>
      </c>
      <c r="O5" s="10">
        <v>1</v>
      </c>
      <c r="P5" s="10" t="s">
        <v>562</v>
      </c>
      <c r="Q5" s="88">
        <v>5</v>
      </c>
      <c r="R5" s="7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</row>
    <row r="6" spans="1:198" x14ac:dyDescent="0.2">
      <c r="A6" s="9"/>
      <c r="N6" s="14"/>
      <c r="Q6" s="9">
        <v>6</v>
      </c>
    </row>
    <row r="7" spans="1:198" s="13" customFormat="1" x14ac:dyDescent="0.2">
      <c r="A7" s="9" t="s">
        <v>93</v>
      </c>
      <c r="B7" s="10" t="s">
        <v>94</v>
      </c>
      <c r="C7" s="36" t="s">
        <v>1969</v>
      </c>
      <c r="D7" s="45" t="s">
        <v>95</v>
      </c>
      <c r="E7" s="44" t="s">
        <v>94</v>
      </c>
      <c r="F7" s="10" t="s">
        <v>1226</v>
      </c>
      <c r="G7" s="36" t="s">
        <v>1969</v>
      </c>
      <c r="H7" s="45" t="s">
        <v>95</v>
      </c>
      <c r="I7" s="11">
        <v>0.10199999999999999</v>
      </c>
      <c r="J7" s="11">
        <v>0.05</v>
      </c>
      <c r="K7" s="65">
        <v>5</v>
      </c>
      <c r="L7" s="12">
        <f>K7*J7</f>
        <v>0.25</v>
      </c>
      <c r="M7" s="10">
        <v>1</v>
      </c>
      <c r="N7" s="12">
        <f>SUM(L7-M7)</f>
        <v>-0.75</v>
      </c>
      <c r="O7" s="10">
        <v>0</v>
      </c>
      <c r="P7" s="10"/>
      <c r="Q7" s="88">
        <v>7</v>
      </c>
      <c r="R7" s="7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</row>
    <row r="8" spans="1:198" x14ac:dyDescent="0.2">
      <c r="A8" s="9"/>
      <c r="Q8" s="9">
        <v>8</v>
      </c>
    </row>
    <row r="9" spans="1:198" x14ac:dyDescent="0.2">
      <c r="A9" s="9"/>
      <c r="B9" s="10" t="s">
        <v>2392</v>
      </c>
      <c r="C9" s="36" t="s">
        <v>2393</v>
      </c>
      <c r="D9" s="44" t="s">
        <v>2394</v>
      </c>
      <c r="E9" s="44"/>
      <c r="F9" s="10"/>
      <c r="G9" s="36"/>
      <c r="H9" s="45"/>
      <c r="I9" s="11">
        <f>SUM(I10:I12)</f>
        <v>0.20899999999999999</v>
      </c>
      <c r="J9" s="11">
        <f>SUM(J10:J12)</f>
        <v>0.17700000000000002</v>
      </c>
      <c r="K9" s="65"/>
      <c r="L9" s="12">
        <f>SUM(L10:L12)</f>
        <v>0.88500000000000001</v>
      </c>
      <c r="M9" s="10">
        <v>2</v>
      </c>
      <c r="N9" s="12">
        <f>SUM(L9-M9)</f>
        <v>-1.115</v>
      </c>
      <c r="O9" s="10">
        <v>0</v>
      </c>
      <c r="P9" s="10"/>
      <c r="Q9" s="88">
        <v>9</v>
      </c>
    </row>
    <row r="10" spans="1:198" x14ac:dyDescent="0.2">
      <c r="A10" s="9" t="s">
        <v>2395</v>
      </c>
      <c r="B10" s="6" t="s">
        <v>2392</v>
      </c>
      <c r="C10" s="37" t="s">
        <v>2393</v>
      </c>
      <c r="D10" s="41" t="s">
        <v>2394</v>
      </c>
      <c r="E10" s="41" t="s">
        <v>2396</v>
      </c>
      <c r="F10" s="6" t="s">
        <v>2397</v>
      </c>
      <c r="G10" s="37" t="s">
        <v>2398</v>
      </c>
      <c r="H10" s="42" t="s">
        <v>2399</v>
      </c>
      <c r="I10" s="7">
        <v>5.1999999999999998E-2</v>
      </c>
      <c r="J10" s="7">
        <v>4.1000000000000002E-2</v>
      </c>
      <c r="K10" s="63">
        <v>5</v>
      </c>
      <c r="L10" s="8">
        <f>K10*J10</f>
        <v>0.20500000000000002</v>
      </c>
      <c r="M10" s="6">
        <v>1</v>
      </c>
      <c r="N10" s="14">
        <f>SUM(L10-M10)</f>
        <v>-0.79499999999999993</v>
      </c>
      <c r="O10" s="6">
        <v>0</v>
      </c>
      <c r="Q10" s="9">
        <v>10</v>
      </c>
    </row>
    <row r="11" spans="1:198" x14ac:dyDescent="0.2">
      <c r="A11" s="9" t="s">
        <v>2395</v>
      </c>
      <c r="B11" s="6" t="s">
        <v>2392</v>
      </c>
      <c r="C11" s="37" t="s">
        <v>2393</v>
      </c>
      <c r="D11" s="41" t="s">
        <v>2394</v>
      </c>
      <c r="E11" s="41" t="s">
        <v>2400</v>
      </c>
      <c r="F11" s="6" t="s">
        <v>2401</v>
      </c>
      <c r="G11" s="37" t="s">
        <v>2393</v>
      </c>
      <c r="H11" s="42" t="s">
        <v>2399</v>
      </c>
      <c r="I11" s="7">
        <v>0.157</v>
      </c>
      <c r="J11" s="7">
        <v>0.13600000000000001</v>
      </c>
      <c r="K11" s="63">
        <v>5</v>
      </c>
      <c r="L11" s="8">
        <f>K11*J11</f>
        <v>0.68</v>
      </c>
      <c r="M11" s="6">
        <v>0</v>
      </c>
      <c r="N11" s="14">
        <f>SUM(L11-M11)</f>
        <v>0.68</v>
      </c>
      <c r="O11" s="6">
        <v>0</v>
      </c>
      <c r="Q11" s="88">
        <v>11</v>
      </c>
    </row>
    <row r="12" spans="1:198" x14ac:dyDescent="0.2">
      <c r="A12" s="9" t="s">
        <v>2395</v>
      </c>
      <c r="B12" s="6" t="s">
        <v>2392</v>
      </c>
      <c r="C12" s="37" t="s">
        <v>2393</v>
      </c>
      <c r="D12" s="41" t="s">
        <v>2394</v>
      </c>
      <c r="E12" s="41" t="s">
        <v>2015</v>
      </c>
      <c r="F12" s="6" t="s">
        <v>2016</v>
      </c>
      <c r="G12" s="37" t="s">
        <v>2017</v>
      </c>
      <c r="H12" s="41" t="s">
        <v>2399</v>
      </c>
      <c r="I12" s="7">
        <v>0</v>
      </c>
      <c r="J12" s="7">
        <v>0</v>
      </c>
      <c r="K12" s="63">
        <v>5</v>
      </c>
      <c r="L12" s="8">
        <v>0</v>
      </c>
      <c r="M12" s="6">
        <v>1</v>
      </c>
      <c r="N12" s="8">
        <v>-1</v>
      </c>
      <c r="O12" s="6">
        <v>0</v>
      </c>
      <c r="Q12" s="9">
        <v>12</v>
      </c>
    </row>
    <row r="13" spans="1:198" x14ac:dyDescent="0.2">
      <c r="A13" s="9"/>
      <c r="B13" s="5"/>
      <c r="C13" s="73"/>
      <c r="D13" s="40"/>
      <c r="E13" s="40"/>
      <c r="F13" s="5"/>
      <c r="G13" s="73"/>
      <c r="H13" s="40"/>
      <c r="I13" s="5"/>
      <c r="J13" s="5"/>
      <c r="K13" s="66"/>
      <c r="Q13" s="88">
        <v>13</v>
      </c>
    </row>
    <row r="14" spans="1:198" x14ac:dyDescent="0.2">
      <c r="A14" s="9"/>
      <c r="B14" s="10" t="s">
        <v>2402</v>
      </c>
      <c r="C14" s="36" t="s">
        <v>613</v>
      </c>
      <c r="D14" s="44" t="s">
        <v>2403</v>
      </c>
      <c r="E14" s="44"/>
      <c r="F14" s="10"/>
      <c r="G14" s="36"/>
      <c r="H14" s="45"/>
      <c r="I14" s="11">
        <f>SUM(I15:I20)</f>
        <v>0.98699999999999988</v>
      </c>
      <c r="J14" s="11">
        <f>SUM(J15:J20)</f>
        <v>0.68900000000000006</v>
      </c>
      <c r="K14" s="65"/>
      <c r="L14" s="12">
        <f>SUM(L15:L20)</f>
        <v>4.8230000000000004</v>
      </c>
      <c r="M14" s="10">
        <f>SUM(M15:M20)</f>
        <v>6</v>
      </c>
      <c r="N14" s="12">
        <f t="shared" ref="N14:N20" si="0">SUM(L14-M14)</f>
        <v>-1.1769999999999996</v>
      </c>
      <c r="O14" s="10">
        <v>0</v>
      </c>
      <c r="P14" s="10"/>
      <c r="Q14" s="9">
        <v>14</v>
      </c>
    </row>
    <row r="15" spans="1:198" x14ac:dyDescent="0.2">
      <c r="A15" s="9" t="s">
        <v>96</v>
      </c>
      <c r="B15" s="6" t="s">
        <v>2402</v>
      </c>
      <c r="C15" s="37" t="s">
        <v>613</v>
      </c>
      <c r="D15" s="41" t="s">
        <v>2403</v>
      </c>
      <c r="E15" s="41" t="s">
        <v>2404</v>
      </c>
      <c r="F15" s="6" t="s">
        <v>207</v>
      </c>
      <c r="G15" s="37" t="s">
        <v>2405</v>
      </c>
      <c r="H15" s="42" t="s">
        <v>2406</v>
      </c>
      <c r="I15" s="7">
        <v>8.8999999999999996E-2</v>
      </c>
      <c r="J15" s="7">
        <v>0.06</v>
      </c>
      <c r="K15" s="63">
        <v>7</v>
      </c>
      <c r="L15" s="8">
        <f t="shared" ref="L15:L20" si="1">K15*J15</f>
        <v>0.42</v>
      </c>
      <c r="M15" s="6">
        <v>1</v>
      </c>
      <c r="N15" s="14">
        <f t="shared" si="0"/>
        <v>-0.58000000000000007</v>
      </c>
      <c r="O15" s="6">
        <v>0</v>
      </c>
      <c r="Q15" s="88">
        <v>15</v>
      </c>
    </row>
    <row r="16" spans="1:198" x14ac:dyDescent="0.2">
      <c r="A16" s="9" t="s">
        <v>96</v>
      </c>
      <c r="B16" s="6" t="s">
        <v>2402</v>
      </c>
      <c r="C16" s="37" t="s">
        <v>613</v>
      </c>
      <c r="D16" s="41" t="s">
        <v>2403</v>
      </c>
      <c r="E16" s="41" t="s">
        <v>2407</v>
      </c>
      <c r="F16" s="6" t="s">
        <v>205</v>
      </c>
      <c r="G16" s="37" t="s">
        <v>2197</v>
      </c>
      <c r="H16" s="42" t="s">
        <v>2408</v>
      </c>
      <c r="I16" s="7">
        <v>4.4999999999999998E-2</v>
      </c>
      <c r="J16" s="7">
        <v>0.03</v>
      </c>
      <c r="K16" s="63">
        <v>7</v>
      </c>
      <c r="L16" s="8">
        <f t="shared" si="1"/>
        <v>0.21</v>
      </c>
      <c r="M16" s="6">
        <v>1</v>
      </c>
      <c r="N16" s="14">
        <f t="shared" si="0"/>
        <v>-0.79</v>
      </c>
      <c r="O16" s="6">
        <v>0</v>
      </c>
      <c r="Q16" s="9">
        <v>16</v>
      </c>
    </row>
    <row r="17" spans="1:198" x14ac:dyDescent="0.2">
      <c r="A17" s="9" t="s">
        <v>96</v>
      </c>
      <c r="B17" s="6" t="s">
        <v>2402</v>
      </c>
      <c r="C17" s="37" t="s">
        <v>613</v>
      </c>
      <c r="D17" s="41" t="s">
        <v>2403</v>
      </c>
      <c r="E17" s="41" t="s">
        <v>2409</v>
      </c>
      <c r="F17" s="6" t="s">
        <v>614</v>
      </c>
      <c r="G17" s="37" t="s">
        <v>2410</v>
      </c>
      <c r="H17" s="42" t="s">
        <v>2408</v>
      </c>
      <c r="I17" s="7">
        <v>4.9000000000000002E-2</v>
      </c>
      <c r="J17" s="7">
        <v>4.9000000000000002E-2</v>
      </c>
      <c r="K17" s="63">
        <v>7</v>
      </c>
      <c r="L17" s="8">
        <f t="shared" si="1"/>
        <v>0.34300000000000003</v>
      </c>
      <c r="M17" s="6">
        <v>1</v>
      </c>
      <c r="N17" s="14">
        <f t="shared" si="0"/>
        <v>-0.65700000000000003</v>
      </c>
      <c r="O17" s="6">
        <v>0</v>
      </c>
      <c r="Q17" s="88">
        <v>17</v>
      </c>
    </row>
    <row r="18" spans="1:198" x14ac:dyDescent="0.2">
      <c r="A18" s="9" t="s">
        <v>96</v>
      </c>
      <c r="B18" s="6" t="s">
        <v>2402</v>
      </c>
      <c r="C18" s="37" t="s">
        <v>613</v>
      </c>
      <c r="D18" s="41" t="s">
        <v>2403</v>
      </c>
      <c r="E18" s="41" t="s">
        <v>2411</v>
      </c>
      <c r="F18" s="6" t="s">
        <v>1172</v>
      </c>
      <c r="G18" s="37" t="s">
        <v>2412</v>
      </c>
      <c r="H18" s="42" t="s">
        <v>2408</v>
      </c>
      <c r="I18" s="7">
        <v>4.9000000000000002E-2</v>
      </c>
      <c r="J18" s="7">
        <v>4.9000000000000002E-2</v>
      </c>
      <c r="K18" s="63">
        <v>7</v>
      </c>
      <c r="L18" s="8">
        <f t="shared" si="1"/>
        <v>0.34300000000000003</v>
      </c>
      <c r="M18" s="6">
        <v>1</v>
      </c>
      <c r="N18" s="14">
        <f t="shared" si="0"/>
        <v>-0.65700000000000003</v>
      </c>
      <c r="O18" s="6">
        <v>0</v>
      </c>
      <c r="Q18" s="9">
        <v>18</v>
      </c>
    </row>
    <row r="19" spans="1:198" x14ac:dyDescent="0.2">
      <c r="A19" s="9" t="s">
        <v>96</v>
      </c>
      <c r="B19" s="6" t="s">
        <v>2402</v>
      </c>
      <c r="C19" s="37" t="s">
        <v>613</v>
      </c>
      <c r="D19" s="41" t="s">
        <v>2403</v>
      </c>
      <c r="E19" s="41" t="s">
        <v>2413</v>
      </c>
      <c r="F19" s="6" t="s">
        <v>1527</v>
      </c>
      <c r="G19" s="37" t="s">
        <v>2414</v>
      </c>
      <c r="H19" s="42" t="s">
        <v>2408</v>
      </c>
      <c r="I19" s="7">
        <v>4.1000000000000002E-2</v>
      </c>
      <c r="J19" s="7">
        <v>4.1000000000000002E-2</v>
      </c>
      <c r="K19" s="63">
        <v>7</v>
      </c>
      <c r="L19" s="8">
        <f t="shared" si="1"/>
        <v>0.28700000000000003</v>
      </c>
      <c r="M19" s="6">
        <v>1</v>
      </c>
      <c r="N19" s="14">
        <f t="shared" si="0"/>
        <v>-0.71299999999999997</v>
      </c>
      <c r="O19" s="6">
        <v>0</v>
      </c>
      <c r="Q19" s="88">
        <v>19</v>
      </c>
    </row>
    <row r="20" spans="1:198" x14ac:dyDescent="0.2">
      <c r="A20" s="9" t="s">
        <v>96</v>
      </c>
      <c r="B20" s="6" t="s">
        <v>2402</v>
      </c>
      <c r="C20" s="37" t="s">
        <v>613</v>
      </c>
      <c r="D20" s="41" t="s">
        <v>2403</v>
      </c>
      <c r="E20" s="41" t="s">
        <v>2415</v>
      </c>
      <c r="F20" s="6" t="s">
        <v>1173</v>
      </c>
      <c r="G20" s="37" t="s">
        <v>613</v>
      </c>
      <c r="H20" s="42" t="s">
        <v>2408</v>
      </c>
      <c r="I20" s="7">
        <v>0.71399999999999997</v>
      </c>
      <c r="J20" s="7">
        <v>0.46</v>
      </c>
      <c r="K20" s="63">
        <v>7</v>
      </c>
      <c r="L20" s="8">
        <f t="shared" si="1"/>
        <v>3.22</v>
      </c>
      <c r="M20" s="6">
        <v>1</v>
      </c>
      <c r="N20" s="14">
        <f t="shared" si="0"/>
        <v>2.2200000000000002</v>
      </c>
      <c r="O20" s="6">
        <v>0</v>
      </c>
      <c r="Q20" s="9">
        <v>20</v>
      </c>
    </row>
    <row r="21" spans="1:198" x14ac:dyDescent="0.2">
      <c r="A21" s="9"/>
      <c r="F21" s="15"/>
      <c r="Q21" s="88">
        <v>21</v>
      </c>
    </row>
    <row r="22" spans="1:198" x14ac:dyDescent="0.2">
      <c r="A22" s="9" t="s">
        <v>1261</v>
      </c>
      <c r="B22" s="10" t="s">
        <v>2420</v>
      </c>
      <c r="C22" s="36" t="s">
        <v>1862</v>
      </c>
      <c r="D22" s="44" t="s">
        <v>2394</v>
      </c>
      <c r="E22" s="44"/>
      <c r="F22" s="10"/>
      <c r="G22" s="36"/>
      <c r="H22" s="45"/>
      <c r="I22" s="11">
        <f>SUM(I23:I28)</f>
        <v>0.56400000000000006</v>
      </c>
      <c r="J22" s="11">
        <f>SUM(J23:J28)</f>
        <v>0.20599999999999999</v>
      </c>
      <c r="K22" s="65"/>
      <c r="L22" s="12">
        <f>SUM(L23:L28)</f>
        <v>1.03</v>
      </c>
      <c r="M22" s="10">
        <v>3</v>
      </c>
      <c r="N22" s="12">
        <f>SUM(L22-M22)</f>
        <v>-1.97</v>
      </c>
      <c r="O22" s="10">
        <v>0</v>
      </c>
      <c r="P22" s="10"/>
      <c r="Q22" s="9">
        <v>22</v>
      </c>
    </row>
    <row r="23" spans="1:198" x14ac:dyDescent="0.2">
      <c r="A23" s="9" t="s">
        <v>1191</v>
      </c>
      <c r="B23" s="6" t="s">
        <v>2420</v>
      </c>
      <c r="C23" s="37" t="s">
        <v>1862</v>
      </c>
      <c r="D23" s="41" t="s">
        <v>2394</v>
      </c>
      <c r="E23" s="41" t="s">
        <v>1863</v>
      </c>
      <c r="F23" s="6" t="s">
        <v>1864</v>
      </c>
      <c r="G23" s="37" t="s">
        <v>1865</v>
      </c>
      <c r="H23" s="42" t="s">
        <v>1866</v>
      </c>
      <c r="I23" s="7">
        <v>7.0000000000000007E-2</v>
      </c>
      <c r="J23" s="7">
        <v>1.2999999999999999E-2</v>
      </c>
      <c r="K23" s="63">
        <v>5</v>
      </c>
      <c r="L23" s="8">
        <f>K23*J23</f>
        <v>6.5000000000000002E-2</v>
      </c>
      <c r="M23" s="6">
        <v>1</v>
      </c>
      <c r="N23" s="14">
        <f>SUM(L23-M23)</f>
        <v>-0.93500000000000005</v>
      </c>
      <c r="O23" s="6">
        <v>0</v>
      </c>
      <c r="P23" s="16"/>
      <c r="Q23" s="88">
        <v>23</v>
      </c>
    </row>
    <row r="24" spans="1:198" x14ac:dyDescent="0.2">
      <c r="A24" s="9" t="s">
        <v>1191</v>
      </c>
      <c r="B24" s="6" t="s">
        <v>2420</v>
      </c>
      <c r="C24" s="37" t="s">
        <v>1862</v>
      </c>
      <c r="D24" s="41" t="s">
        <v>2394</v>
      </c>
      <c r="E24" s="41" t="s">
        <v>1867</v>
      </c>
      <c r="F24" s="6" t="s">
        <v>1868</v>
      </c>
      <c r="G24" s="37" t="s">
        <v>1869</v>
      </c>
      <c r="H24" s="42" t="s">
        <v>1870</v>
      </c>
      <c r="I24" s="7">
        <v>5.0999999999999997E-2</v>
      </c>
      <c r="J24" s="7">
        <v>1.2999999999999999E-2</v>
      </c>
      <c r="K24" s="63">
        <v>5</v>
      </c>
      <c r="L24" s="8">
        <f>K24*J24</f>
        <v>6.5000000000000002E-2</v>
      </c>
      <c r="M24" s="6">
        <v>1</v>
      </c>
      <c r="N24" s="14">
        <f>SUM(L24-M24)</f>
        <v>-0.93500000000000005</v>
      </c>
      <c r="O24" s="6">
        <v>0</v>
      </c>
      <c r="Q24" s="9">
        <v>24</v>
      </c>
    </row>
    <row r="25" spans="1:198" x14ac:dyDescent="0.2">
      <c r="A25" s="9" t="s">
        <v>1191</v>
      </c>
      <c r="B25" s="6" t="s">
        <v>2420</v>
      </c>
      <c r="C25" s="37" t="s">
        <v>1862</v>
      </c>
      <c r="D25" s="41" t="s">
        <v>2394</v>
      </c>
      <c r="E25" s="41" t="s">
        <v>1871</v>
      </c>
      <c r="F25" s="6" t="s">
        <v>1872</v>
      </c>
      <c r="G25" s="37" t="s">
        <v>1862</v>
      </c>
      <c r="H25" s="42" t="s">
        <v>1870</v>
      </c>
      <c r="I25" s="7">
        <v>5.0999999999999997E-2</v>
      </c>
      <c r="J25" s="7">
        <v>1.2999999999999999E-2</v>
      </c>
      <c r="K25" s="63">
        <v>5</v>
      </c>
      <c r="L25" s="8">
        <f>K25*J25</f>
        <v>6.5000000000000002E-2</v>
      </c>
      <c r="M25" s="6">
        <v>0</v>
      </c>
      <c r="N25" s="14">
        <f>SUM(L25-M25)</f>
        <v>6.5000000000000002E-2</v>
      </c>
      <c r="O25" s="6">
        <v>0</v>
      </c>
      <c r="P25" s="16"/>
      <c r="Q25" s="88">
        <v>25</v>
      </c>
    </row>
    <row r="26" spans="1:198" x14ac:dyDescent="0.2">
      <c r="A26" s="9" t="s">
        <v>2395</v>
      </c>
      <c r="B26" s="6" t="s">
        <v>2420</v>
      </c>
      <c r="C26" s="37" t="s">
        <v>1862</v>
      </c>
      <c r="D26" s="41" t="s">
        <v>2394</v>
      </c>
      <c r="E26" s="41" t="s">
        <v>1871</v>
      </c>
      <c r="F26" s="6" t="s">
        <v>1872</v>
      </c>
      <c r="G26" s="37" t="s">
        <v>1862</v>
      </c>
      <c r="H26" s="42" t="s">
        <v>1870</v>
      </c>
      <c r="I26" s="7">
        <v>0.14199999999999999</v>
      </c>
      <c r="J26" s="7">
        <v>0.14199999999999999</v>
      </c>
      <c r="K26" s="63">
        <v>5</v>
      </c>
      <c r="L26" s="8">
        <f>K26*J26</f>
        <v>0.71</v>
      </c>
      <c r="M26" s="6">
        <v>0</v>
      </c>
      <c r="N26" s="14">
        <f>SUM(L26-M26)</f>
        <v>0.71</v>
      </c>
      <c r="O26" s="16">
        <v>0</v>
      </c>
      <c r="P26" s="16"/>
      <c r="Q26" s="9">
        <v>26</v>
      </c>
    </row>
    <row r="27" spans="1:198" x14ac:dyDescent="0.2">
      <c r="A27" s="9" t="s">
        <v>1191</v>
      </c>
      <c r="B27" s="6" t="s">
        <v>2420</v>
      </c>
      <c r="C27" s="37" t="s">
        <v>1862</v>
      </c>
      <c r="D27" s="41" t="s">
        <v>2394</v>
      </c>
      <c r="E27" s="41" t="s">
        <v>2012</v>
      </c>
      <c r="F27" s="6" t="s">
        <v>2013</v>
      </c>
      <c r="G27" s="37" t="s">
        <v>2014</v>
      </c>
      <c r="H27" s="41" t="s">
        <v>2207</v>
      </c>
      <c r="I27" s="7">
        <v>0.2</v>
      </c>
      <c r="J27" s="7">
        <v>0</v>
      </c>
      <c r="K27" s="63">
        <v>0</v>
      </c>
      <c r="L27" s="8">
        <v>0</v>
      </c>
      <c r="M27" s="6">
        <v>1</v>
      </c>
      <c r="N27" s="8">
        <v>-1</v>
      </c>
      <c r="O27" s="6">
        <v>0</v>
      </c>
      <c r="Q27" s="88">
        <v>27</v>
      </c>
    </row>
    <row r="28" spans="1:198" x14ac:dyDescent="0.2">
      <c r="A28" s="9" t="s">
        <v>991</v>
      </c>
      <c r="B28" s="6" t="s">
        <v>2420</v>
      </c>
      <c r="C28" s="37" t="s">
        <v>1862</v>
      </c>
      <c r="D28" s="41" t="s">
        <v>2394</v>
      </c>
      <c r="E28" s="41" t="s">
        <v>1871</v>
      </c>
      <c r="F28" s="6" t="s">
        <v>1872</v>
      </c>
      <c r="G28" s="37" t="s">
        <v>1862</v>
      </c>
      <c r="H28" s="42" t="s">
        <v>1870</v>
      </c>
      <c r="I28" s="7">
        <v>0.05</v>
      </c>
      <c r="J28" s="7">
        <v>2.5000000000000001E-2</v>
      </c>
      <c r="K28" s="63">
        <v>5</v>
      </c>
      <c r="L28" s="8">
        <f>K28*J28</f>
        <v>0.125</v>
      </c>
      <c r="M28" s="6">
        <v>0</v>
      </c>
      <c r="N28" s="14">
        <f>SUM(L28-M28)</f>
        <v>0.125</v>
      </c>
      <c r="O28" s="6">
        <v>0</v>
      </c>
      <c r="Q28" s="9">
        <v>28</v>
      </c>
    </row>
    <row r="29" spans="1:198" x14ac:dyDescent="0.2">
      <c r="A29" s="9"/>
      <c r="Q29" s="88">
        <v>29</v>
      </c>
    </row>
    <row r="30" spans="1:198" s="13" customFormat="1" x14ac:dyDescent="0.2">
      <c r="A30" s="9" t="s">
        <v>722</v>
      </c>
      <c r="B30" s="10" t="s">
        <v>723</v>
      </c>
      <c r="C30" s="36" t="s">
        <v>724</v>
      </c>
      <c r="D30" s="44" t="s">
        <v>2422</v>
      </c>
      <c r="E30" s="44"/>
      <c r="F30" s="10"/>
      <c r="G30" s="36"/>
      <c r="H30" s="45"/>
      <c r="I30" s="11">
        <f>SUM(I31:I32)</f>
        <v>0.40100000000000002</v>
      </c>
      <c r="J30" s="11">
        <f>SUM(J31:J32)</f>
        <v>0.13900000000000001</v>
      </c>
      <c r="K30" s="65"/>
      <c r="L30" s="12">
        <f>SUM(L31:L32)</f>
        <v>0.41700000000000004</v>
      </c>
      <c r="M30" s="10"/>
      <c r="N30" s="12">
        <f>SUM(L30-M30)</f>
        <v>0.41700000000000004</v>
      </c>
      <c r="O30" s="10">
        <v>1</v>
      </c>
      <c r="P30" s="10"/>
      <c r="Q30" s="9">
        <v>30</v>
      </c>
      <c r="R30" s="7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</row>
    <row r="31" spans="1:198" s="9" customFormat="1" x14ac:dyDescent="0.2">
      <c r="A31" s="9" t="s">
        <v>722</v>
      </c>
      <c r="B31" s="16" t="s">
        <v>723</v>
      </c>
      <c r="C31" s="74" t="s">
        <v>724</v>
      </c>
      <c r="D31" s="46" t="s">
        <v>2422</v>
      </c>
      <c r="E31" s="46" t="s">
        <v>723</v>
      </c>
      <c r="F31" s="16" t="s">
        <v>2423</v>
      </c>
      <c r="G31" s="74" t="s">
        <v>724</v>
      </c>
      <c r="H31" s="47" t="s">
        <v>2422</v>
      </c>
      <c r="I31" s="17">
        <v>0.38100000000000001</v>
      </c>
      <c r="J31" s="17">
        <v>9.5000000000000001E-2</v>
      </c>
      <c r="K31" s="67">
        <v>3</v>
      </c>
      <c r="L31" s="14">
        <f>K31*J31</f>
        <v>0.28500000000000003</v>
      </c>
      <c r="M31" s="16">
        <v>0</v>
      </c>
      <c r="N31" s="14">
        <f>SUM(L31-M31)</f>
        <v>0.28500000000000003</v>
      </c>
      <c r="O31" s="16">
        <v>1</v>
      </c>
      <c r="P31" s="16" t="s">
        <v>562</v>
      </c>
      <c r="Q31" s="88">
        <v>31</v>
      </c>
      <c r="R31" s="79"/>
    </row>
    <row r="32" spans="1:198" s="9" customFormat="1" x14ac:dyDescent="0.2">
      <c r="A32" s="9" t="s">
        <v>722</v>
      </c>
      <c r="B32" s="16" t="s">
        <v>723</v>
      </c>
      <c r="C32" s="74" t="s">
        <v>724</v>
      </c>
      <c r="D32" s="46" t="s">
        <v>2422</v>
      </c>
      <c r="E32" s="46">
        <v>56244000030151</v>
      </c>
      <c r="F32" s="18" t="s">
        <v>2298</v>
      </c>
      <c r="G32" s="74" t="s">
        <v>2425</v>
      </c>
      <c r="H32" s="47">
        <v>40925</v>
      </c>
      <c r="I32" s="17">
        <v>0.02</v>
      </c>
      <c r="J32" s="17">
        <v>4.3999999999999997E-2</v>
      </c>
      <c r="K32" s="67">
        <v>3</v>
      </c>
      <c r="L32" s="14">
        <f>K32*J32</f>
        <v>0.13200000000000001</v>
      </c>
      <c r="M32" s="16">
        <v>0</v>
      </c>
      <c r="N32" s="14">
        <f>SUM(L32-M32)</f>
        <v>0.13200000000000001</v>
      </c>
      <c r="O32" s="16">
        <v>0</v>
      </c>
      <c r="P32" s="16" t="s">
        <v>2299</v>
      </c>
      <c r="Q32" s="9">
        <v>32</v>
      </c>
      <c r="R32" s="79"/>
    </row>
    <row r="33" spans="1:17" x14ac:dyDescent="0.2">
      <c r="A33" s="9"/>
      <c r="Q33" s="88">
        <v>33</v>
      </c>
    </row>
    <row r="34" spans="1:17" x14ac:dyDescent="0.2">
      <c r="A34" s="9" t="s">
        <v>722</v>
      </c>
      <c r="B34" s="10" t="s">
        <v>2424</v>
      </c>
      <c r="C34" s="36" t="s">
        <v>2425</v>
      </c>
      <c r="D34" s="44" t="s">
        <v>2422</v>
      </c>
      <c r="E34" s="44">
        <v>56244000030151</v>
      </c>
      <c r="F34" s="19" t="s">
        <v>2298</v>
      </c>
      <c r="G34" s="36" t="s">
        <v>2425</v>
      </c>
      <c r="H34" s="45">
        <v>40925</v>
      </c>
      <c r="I34" s="11">
        <v>0.23</v>
      </c>
      <c r="J34" s="11">
        <v>5.8999999999999997E-2</v>
      </c>
      <c r="K34" s="65">
        <v>3</v>
      </c>
      <c r="L34" s="12">
        <f>K34*J34</f>
        <v>0.17699999999999999</v>
      </c>
      <c r="M34" s="10">
        <v>0</v>
      </c>
      <c r="N34" s="12">
        <f>SUM(L34-M34)</f>
        <v>0.17699999999999999</v>
      </c>
      <c r="O34" s="10">
        <v>1</v>
      </c>
      <c r="P34" s="10" t="s">
        <v>2440</v>
      </c>
      <c r="Q34" s="9">
        <v>34</v>
      </c>
    </row>
    <row r="35" spans="1:17" x14ac:dyDescent="0.2">
      <c r="A35" s="9"/>
      <c r="Q35" s="88">
        <v>35</v>
      </c>
    </row>
    <row r="36" spans="1:17" x14ac:dyDescent="0.2">
      <c r="A36" s="9"/>
      <c r="B36" s="10" t="s">
        <v>189</v>
      </c>
      <c r="C36" s="36" t="s">
        <v>1268</v>
      </c>
      <c r="D36" s="44" t="s">
        <v>2394</v>
      </c>
      <c r="E36" s="44"/>
      <c r="F36" s="10"/>
      <c r="G36" s="36"/>
      <c r="H36" s="45"/>
      <c r="I36" s="11">
        <v>0.17</v>
      </c>
      <c r="J36" s="11"/>
      <c r="K36" s="65"/>
      <c r="L36" s="12">
        <v>0.12</v>
      </c>
      <c r="M36" s="10">
        <v>1</v>
      </c>
      <c r="N36" s="12">
        <f>SUM(L36-M36)</f>
        <v>-0.88</v>
      </c>
      <c r="O36" s="10">
        <v>0</v>
      </c>
      <c r="P36" s="10"/>
      <c r="Q36" s="9">
        <v>36</v>
      </c>
    </row>
    <row r="37" spans="1:17" x14ac:dyDescent="0.2">
      <c r="A37" s="9" t="s">
        <v>722</v>
      </c>
      <c r="B37" s="6" t="s">
        <v>189</v>
      </c>
      <c r="C37" s="37" t="s">
        <v>1268</v>
      </c>
      <c r="D37" s="41" t="s">
        <v>2394</v>
      </c>
      <c r="E37" s="41" t="s">
        <v>190</v>
      </c>
      <c r="F37" s="6" t="s">
        <v>191</v>
      </c>
      <c r="G37" s="37" t="s">
        <v>1268</v>
      </c>
      <c r="H37" s="42" t="s">
        <v>192</v>
      </c>
      <c r="I37" s="7">
        <v>0.17</v>
      </c>
      <c r="J37" s="7">
        <v>0.04</v>
      </c>
      <c r="K37" s="63">
        <v>3</v>
      </c>
      <c r="L37" s="8">
        <f>K37*J37</f>
        <v>0.12</v>
      </c>
      <c r="M37" s="6">
        <v>1</v>
      </c>
      <c r="N37" s="14">
        <f>SUM(L37-M37)</f>
        <v>-0.88</v>
      </c>
      <c r="O37" s="6">
        <v>0</v>
      </c>
      <c r="Q37" s="88">
        <v>37</v>
      </c>
    </row>
    <row r="38" spans="1:17" x14ac:dyDescent="0.2">
      <c r="A38" s="9"/>
      <c r="Q38" s="9">
        <v>38</v>
      </c>
    </row>
    <row r="39" spans="1:17" x14ac:dyDescent="0.2">
      <c r="A39" s="9"/>
      <c r="B39" s="10" t="s">
        <v>193</v>
      </c>
      <c r="C39" s="36" t="s">
        <v>194</v>
      </c>
      <c r="D39" s="44" t="s">
        <v>2198</v>
      </c>
      <c r="E39" s="44"/>
      <c r="F39" s="10"/>
      <c r="G39" s="36"/>
      <c r="H39" s="45"/>
      <c r="I39" s="11">
        <v>1.4999999999999999E-2</v>
      </c>
      <c r="J39" s="11"/>
      <c r="K39" s="65"/>
      <c r="L39" s="12">
        <f>SUM(L40:L43)</f>
        <v>0.09</v>
      </c>
      <c r="M39" s="10">
        <v>1</v>
      </c>
      <c r="N39" s="12">
        <f>SUM(L39-M39)</f>
        <v>-0.91</v>
      </c>
      <c r="O39" s="10">
        <v>0</v>
      </c>
      <c r="P39" s="10"/>
      <c r="Q39" s="88">
        <v>39</v>
      </c>
    </row>
    <row r="40" spans="1:17" x14ac:dyDescent="0.2">
      <c r="A40" s="9" t="s">
        <v>722</v>
      </c>
      <c r="B40" s="6" t="s">
        <v>193</v>
      </c>
      <c r="C40" s="37" t="s">
        <v>194</v>
      </c>
      <c r="D40" s="41" t="s">
        <v>2198</v>
      </c>
      <c r="E40" s="41" t="s">
        <v>195</v>
      </c>
      <c r="F40" s="6" t="s">
        <v>196</v>
      </c>
      <c r="G40" s="37" t="s">
        <v>1775</v>
      </c>
      <c r="H40" s="42" t="s">
        <v>197</v>
      </c>
      <c r="I40" s="7">
        <v>0.12</v>
      </c>
      <c r="J40" s="7">
        <v>0.03</v>
      </c>
      <c r="K40" s="63">
        <v>3</v>
      </c>
      <c r="L40" s="8">
        <f>K40*J40</f>
        <v>0.09</v>
      </c>
      <c r="M40" s="6">
        <v>1</v>
      </c>
      <c r="N40" s="14">
        <f>SUM(L40-M40)</f>
        <v>-0.91</v>
      </c>
      <c r="O40" s="6">
        <v>0</v>
      </c>
      <c r="Q40" s="9">
        <v>40</v>
      </c>
    </row>
    <row r="41" spans="1:17" x14ac:dyDescent="0.2">
      <c r="A41" s="9"/>
      <c r="Q41" s="88">
        <v>41</v>
      </c>
    </row>
    <row r="42" spans="1:17" x14ac:dyDescent="0.2">
      <c r="A42" s="9" t="s">
        <v>722</v>
      </c>
      <c r="B42" s="10" t="s">
        <v>725</v>
      </c>
      <c r="C42" s="36" t="s">
        <v>726</v>
      </c>
      <c r="D42" s="44" t="s">
        <v>2417</v>
      </c>
      <c r="E42" s="44">
        <v>56244000030054</v>
      </c>
      <c r="F42" s="10" t="s">
        <v>200</v>
      </c>
      <c r="G42" s="36" t="s">
        <v>726</v>
      </c>
      <c r="H42" s="45" t="s">
        <v>2417</v>
      </c>
      <c r="I42" s="11">
        <v>0</v>
      </c>
      <c r="J42" s="11">
        <v>0</v>
      </c>
      <c r="K42" s="65">
        <v>5</v>
      </c>
      <c r="L42" s="12">
        <v>0</v>
      </c>
      <c r="M42" s="10">
        <v>0</v>
      </c>
      <c r="N42" s="12">
        <v>0</v>
      </c>
      <c r="O42" s="10">
        <v>0</v>
      </c>
      <c r="P42" s="10" t="s">
        <v>2231</v>
      </c>
      <c r="Q42" s="9">
        <v>42</v>
      </c>
    </row>
    <row r="43" spans="1:17" x14ac:dyDescent="0.2">
      <c r="A43" s="9"/>
      <c r="Q43" s="88">
        <v>43</v>
      </c>
    </row>
    <row r="44" spans="1:17" x14ac:dyDescent="0.2">
      <c r="A44" s="9" t="s">
        <v>722</v>
      </c>
      <c r="B44" s="10" t="s">
        <v>727</v>
      </c>
      <c r="C44" s="36" t="s">
        <v>728</v>
      </c>
      <c r="D44" s="44" t="s">
        <v>2417</v>
      </c>
      <c r="E44" s="44" t="s">
        <v>727</v>
      </c>
      <c r="F44" s="10" t="s">
        <v>202</v>
      </c>
      <c r="G44" s="36" t="s">
        <v>728</v>
      </c>
      <c r="H44" s="45" t="s">
        <v>2417</v>
      </c>
      <c r="I44" s="11">
        <v>0</v>
      </c>
      <c r="J44" s="11">
        <v>0</v>
      </c>
      <c r="K44" s="65">
        <v>5</v>
      </c>
      <c r="L44" s="12">
        <v>0</v>
      </c>
      <c r="M44" s="10">
        <v>0</v>
      </c>
      <c r="N44" s="12">
        <v>0</v>
      </c>
      <c r="O44" s="10">
        <v>0</v>
      </c>
      <c r="P44" s="10" t="s">
        <v>2231</v>
      </c>
      <c r="Q44" s="9">
        <v>44</v>
      </c>
    </row>
    <row r="45" spans="1:17" x14ac:dyDescent="0.2">
      <c r="A45" s="9"/>
      <c r="Q45" s="88">
        <v>45</v>
      </c>
    </row>
    <row r="46" spans="1:17" x14ac:dyDescent="0.2">
      <c r="A46" s="9"/>
      <c r="B46" s="10" t="s">
        <v>729</v>
      </c>
      <c r="C46" s="36" t="s">
        <v>730</v>
      </c>
      <c r="D46" s="44" t="s">
        <v>2417</v>
      </c>
      <c r="E46" s="44"/>
      <c r="F46" s="10"/>
      <c r="G46" s="36"/>
      <c r="H46" s="45"/>
      <c r="I46" s="11">
        <f>SUM(I48:I52)</f>
        <v>0.08</v>
      </c>
      <c r="J46" s="11">
        <f>SUM(J48:J52)</f>
        <v>0.02</v>
      </c>
      <c r="K46" s="65"/>
      <c r="L46" s="12">
        <f>SUM(L48:L52)</f>
        <v>0.1</v>
      </c>
      <c r="M46" s="10">
        <v>1</v>
      </c>
      <c r="N46" s="12">
        <f>SUM(L46-M46)</f>
        <v>-0.9</v>
      </c>
      <c r="O46" s="10">
        <v>0</v>
      </c>
      <c r="P46" s="10"/>
      <c r="Q46" s="9">
        <v>46</v>
      </c>
    </row>
    <row r="47" spans="1:17" x14ac:dyDescent="0.2">
      <c r="A47" s="9" t="s">
        <v>722</v>
      </c>
      <c r="B47" s="6" t="s">
        <v>729</v>
      </c>
      <c r="C47" s="37" t="s">
        <v>730</v>
      </c>
      <c r="D47" s="41" t="s">
        <v>2417</v>
      </c>
      <c r="E47" s="41" t="s">
        <v>731</v>
      </c>
      <c r="F47" s="6" t="s">
        <v>1223</v>
      </c>
      <c r="G47" s="37" t="s">
        <v>2206</v>
      </c>
      <c r="H47" s="42" t="s">
        <v>732</v>
      </c>
      <c r="I47" s="7">
        <v>0.12</v>
      </c>
      <c r="J47" s="7">
        <v>0.03</v>
      </c>
      <c r="K47" s="63">
        <v>5</v>
      </c>
      <c r="L47" s="8">
        <f t="shared" ref="L47:L52" si="2">K47*J47</f>
        <v>0.15</v>
      </c>
      <c r="M47" s="6">
        <v>0</v>
      </c>
      <c r="N47" s="14">
        <f>SUM(L47-M47)</f>
        <v>0.15</v>
      </c>
      <c r="O47" s="6">
        <v>0</v>
      </c>
      <c r="P47" s="16"/>
      <c r="Q47" s="88">
        <v>47</v>
      </c>
    </row>
    <row r="48" spans="1:17" x14ac:dyDescent="0.2">
      <c r="A48" s="9" t="s">
        <v>722</v>
      </c>
      <c r="B48" s="6" t="s">
        <v>729</v>
      </c>
      <c r="C48" s="37" t="s">
        <v>730</v>
      </c>
      <c r="D48" s="41" t="s">
        <v>2417</v>
      </c>
      <c r="E48" s="41" t="s">
        <v>733</v>
      </c>
      <c r="F48" s="6" t="s">
        <v>734</v>
      </c>
      <c r="G48" s="37" t="s">
        <v>1716</v>
      </c>
      <c r="H48" s="42" t="s">
        <v>732</v>
      </c>
      <c r="I48" s="7">
        <v>0.04</v>
      </c>
      <c r="J48" s="7">
        <v>0.01</v>
      </c>
      <c r="K48" s="63">
        <v>5</v>
      </c>
      <c r="L48" s="8">
        <f t="shared" si="2"/>
        <v>0.05</v>
      </c>
      <c r="M48" s="6">
        <v>1</v>
      </c>
      <c r="N48" s="14">
        <f>SUM(L48-M48)</f>
        <v>-0.95</v>
      </c>
      <c r="O48" s="6">
        <v>0</v>
      </c>
      <c r="P48" s="16"/>
      <c r="Q48" s="9">
        <v>48</v>
      </c>
    </row>
    <row r="49" spans="1:17" x14ac:dyDescent="0.2">
      <c r="A49" s="9" t="s">
        <v>722</v>
      </c>
      <c r="B49" s="6" t="s">
        <v>729</v>
      </c>
      <c r="C49" s="37" t="s">
        <v>730</v>
      </c>
      <c r="D49" s="41" t="s">
        <v>2417</v>
      </c>
      <c r="E49" s="41" t="s">
        <v>735</v>
      </c>
      <c r="F49" s="6" t="s">
        <v>736</v>
      </c>
      <c r="G49" s="37" t="s">
        <v>1775</v>
      </c>
      <c r="H49" s="42" t="s">
        <v>732</v>
      </c>
      <c r="I49" s="7">
        <v>0.04</v>
      </c>
      <c r="J49" s="7">
        <v>0.01</v>
      </c>
      <c r="K49" s="63">
        <v>5</v>
      </c>
      <c r="L49" s="8">
        <f t="shared" si="2"/>
        <v>0.05</v>
      </c>
      <c r="M49" s="6">
        <v>0</v>
      </c>
      <c r="N49" s="8">
        <v>0</v>
      </c>
      <c r="O49" s="6">
        <v>0</v>
      </c>
      <c r="P49" s="16"/>
      <c r="Q49" s="88">
        <v>49</v>
      </c>
    </row>
    <row r="50" spans="1:17" x14ac:dyDescent="0.2">
      <c r="A50" s="9" t="s">
        <v>722</v>
      </c>
      <c r="B50" s="6" t="s">
        <v>729</v>
      </c>
      <c r="C50" s="37" t="s">
        <v>730</v>
      </c>
      <c r="D50" s="41" t="s">
        <v>2417</v>
      </c>
      <c r="E50" s="41" t="s">
        <v>741</v>
      </c>
      <c r="F50" s="6" t="s">
        <v>1776</v>
      </c>
      <c r="G50" s="37" t="s">
        <v>742</v>
      </c>
      <c r="H50" s="42" t="s">
        <v>732</v>
      </c>
      <c r="I50" s="7">
        <v>0</v>
      </c>
      <c r="J50" s="7">
        <v>0</v>
      </c>
      <c r="K50" s="63">
        <v>5</v>
      </c>
      <c r="L50" s="8">
        <f t="shared" si="2"/>
        <v>0</v>
      </c>
      <c r="M50" s="6">
        <v>0</v>
      </c>
      <c r="N50" s="8">
        <v>0</v>
      </c>
      <c r="O50" s="6">
        <v>0</v>
      </c>
      <c r="P50" s="16" t="s">
        <v>2231</v>
      </c>
      <c r="Q50" s="9">
        <v>50</v>
      </c>
    </row>
    <row r="51" spans="1:17" x14ac:dyDescent="0.2">
      <c r="A51" s="9" t="s">
        <v>722</v>
      </c>
      <c r="B51" s="6" t="s">
        <v>729</v>
      </c>
      <c r="C51" s="37" t="s">
        <v>730</v>
      </c>
      <c r="D51" s="41" t="s">
        <v>2417</v>
      </c>
      <c r="E51" s="41" t="s">
        <v>743</v>
      </c>
      <c r="F51" s="6" t="s">
        <v>744</v>
      </c>
      <c r="G51" s="37" t="s">
        <v>745</v>
      </c>
      <c r="H51" s="42" t="s">
        <v>732</v>
      </c>
      <c r="I51" s="7">
        <v>0</v>
      </c>
      <c r="J51" s="7">
        <v>0</v>
      </c>
      <c r="K51" s="63">
        <v>5</v>
      </c>
      <c r="L51" s="8">
        <f t="shared" si="2"/>
        <v>0</v>
      </c>
      <c r="M51" s="6">
        <v>0</v>
      </c>
      <c r="N51" s="8">
        <v>0</v>
      </c>
      <c r="O51" s="6">
        <v>0</v>
      </c>
      <c r="P51" s="16" t="s">
        <v>2231</v>
      </c>
      <c r="Q51" s="88">
        <v>51</v>
      </c>
    </row>
    <row r="52" spans="1:17" x14ac:dyDescent="0.2">
      <c r="A52" s="9" t="s">
        <v>722</v>
      </c>
      <c r="B52" s="6" t="s">
        <v>729</v>
      </c>
      <c r="C52" s="37" t="s">
        <v>730</v>
      </c>
      <c r="D52" s="41" t="s">
        <v>2417</v>
      </c>
      <c r="E52" s="41" t="s">
        <v>746</v>
      </c>
      <c r="F52" s="6" t="s">
        <v>2150</v>
      </c>
      <c r="G52" s="37" t="s">
        <v>747</v>
      </c>
      <c r="H52" s="42" t="s">
        <v>748</v>
      </c>
      <c r="I52" s="7">
        <v>0</v>
      </c>
      <c r="J52" s="7">
        <v>0</v>
      </c>
      <c r="K52" s="63">
        <v>5</v>
      </c>
      <c r="L52" s="8">
        <f t="shared" si="2"/>
        <v>0</v>
      </c>
      <c r="M52" s="6">
        <v>0</v>
      </c>
      <c r="N52" s="8">
        <v>0</v>
      </c>
      <c r="O52" s="6">
        <v>0</v>
      </c>
      <c r="P52" s="16" t="s">
        <v>2231</v>
      </c>
      <c r="Q52" s="9">
        <v>52</v>
      </c>
    </row>
    <row r="53" spans="1:17" x14ac:dyDescent="0.2">
      <c r="A53" s="9"/>
      <c r="Q53" s="88">
        <v>53</v>
      </c>
    </row>
    <row r="54" spans="1:17" x14ac:dyDescent="0.2">
      <c r="A54" s="9" t="s">
        <v>722</v>
      </c>
      <c r="B54" s="10" t="s">
        <v>749</v>
      </c>
      <c r="C54" s="36" t="s">
        <v>750</v>
      </c>
      <c r="D54" s="44" t="s">
        <v>2403</v>
      </c>
      <c r="E54" s="44" t="s">
        <v>749</v>
      </c>
      <c r="F54" s="10" t="s">
        <v>1229</v>
      </c>
      <c r="G54" s="36" t="s">
        <v>750</v>
      </c>
      <c r="H54" s="45" t="s">
        <v>2403</v>
      </c>
      <c r="I54" s="11">
        <v>0.02</v>
      </c>
      <c r="J54" s="11">
        <v>0.01</v>
      </c>
      <c r="K54" s="65">
        <v>5</v>
      </c>
      <c r="L54" s="12">
        <f>K54*J54</f>
        <v>0.05</v>
      </c>
      <c r="M54" s="10">
        <v>0</v>
      </c>
      <c r="N54" s="12">
        <f>SUM(L54-M54)</f>
        <v>0.05</v>
      </c>
      <c r="O54" s="10">
        <v>0</v>
      </c>
      <c r="P54" s="10" t="s">
        <v>2441</v>
      </c>
      <c r="Q54" s="9">
        <v>54</v>
      </c>
    </row>
    <row r="55" spans="1:17" x14ac:dyDescent="0.2">
      <c r="A55" s="9"/>
      <c r="Q55" s="88">
        <v>55</v>
      </c>
    </row>
    <row r="56" spans="1:17" x14ac:dyDescent="0.2">
      <c r="A56" s="9" t="s">
        <v>722</v>
      </c>
      <c r="B56" s="10" t="s">
        <v>751</v>
      </c>
      <c r="C56" s="36" t="s">
        <v>752</v>
      </c>
      <c r="D56" s="44" t="s">
        <v>753</v>
      </c>
      <c r="E56" s="44" t="s">
        <v>751</v>
      </c>
      <c r="F56" s="10" t="s">
        <v>343</v>
      </c>
      <c r="G56" s="36" t="s">
        <v>752</v>
      </c>
      <c r="H56" s="45" t="s">
        <v>753</v>
      </c>
      <c r="I56" s="11">
        <v>0.03</v>
      </c>
      <c r="J56" s="11">
        <v>0.01</v>
      </c>
      <c r="K56" s="65">
        <v>5</v>
      </c>
      <c r="L56" s="12">
        <f>K56*J56</f>
        <v>0.05</v>
      </c>
      <c r="M56" s="10">
        <v>1</v>
      </c>
      <c r="N56" s="12">
        <f>SUM(L56-M56)</f>
        <v>-0.95</v>
      </c>
      <c r="O56" s="10">
        <v>0</v>
      </c>
      <c r="P56" s="10" t="s">
        <v>2441</v>
      </c>
      <c r="Q56" s="9">
        <v>56</v>
      </c>
    </row>
    <row r="57" spans="1:17" x14ac:dyDescent="0.2">
      <c r="A57" s="9"/>
      <c r="Q57" s="88">
        <v>57</v>
      </c>
    </row>
    <row r="58" spans="1:17" x14ac:dyDescent="0.2">
      <c r="A58" s="9" t="s">
        <v>722</v>
      </c>
      <c r="B58" s="10" t="s">
        <v>754</v>
      </c>
      <c r="C58" s="36" t="s">
        <v>755</v>
      </c>
      <c r="D58" s="44" t="s">
        <v>753</v>
      </c>
      <c r="E58" s="44" t="s">
        <v>754</v>
      </c>
      <c r="F58" s="10" t="s">
        <v>612</v>
      </c>
      <c r="G58" s="36" t="s">
        <v>755</v>
      </c>
      <c r="H58" s="45" t="s">
        <v>753</v>
      </c>
      <c r="I58" s="11">
        <v>0.03</v>
      </c>
      <c r="J58" s="11">
        <v>0.01</v>
      </c>
      <c r="K58" s="65">
        <v>5</v>
      </c>
      <c r="L58" s="12">
        <f>K58*J58</f>
        <v>0.05</v>
      </c>
      <c r="M58" s="10">
        <v>0</v>
      </c>
      <c r="N58" s="12">
        <f>SUM(L58-M58)</f>
        <v>0.05</v>
      </c>
      <c r="O58" s="10">
        <v>0</v>
      </c>
      <c r="P58" s="10" t="s">
        <v>2442</v>
      </c>
      <c r="Q58" s="9">
        <v>58</v>
      </c>
    </row>
    <row r="59" spans="1:17" x14ac:dyDescent="0.2">
      <c r="A59" s="9"/>
      <c r="Q59" s="88">
        <v>59</v>
      </c>
    </row>
    <row r="60" spans="1:17" x14ac:dyDescent="0.2">
      <c r="A60" s="20" t="s">
        <v>722</v>
      </c>
      <c r="B60" s="21" t="s">
        <v>756</v>
      </c>
      <c r="C60" s="75" t="s">
        <v>757</v>
      </c>
      <c r="D60" s="49" t="s">
        <v>758</v>
      </c>
      <c r="E60" s="49" t="s">
        <v>756</v>
      </c>
      <c r="F60" s="21" t="s">
        <v>1227</v>
      </c>
      <c r="G60" s="75" t="s">
        <v>757</v>
      </c>
      <c r="H60" s="50" t="s">
        <v>758</v>
      </c>
      <c r="I60" s="22">
        <v>0</v>
      </c>
      <c r="J60" s="22">
        <v>0</v>
      </c>
      <c r="K60" s="68">
        <v>5</v>
      </c>
      <c r="L60" s="23">
        <v>0</v>
      </c>
      <c r="M60" s="21">
        <v>1</v>
      </c>
      <c r="N60" s="23">
        <v>-1</v>
      </c>
      <c r="O60" s="21">
        <v>0</v>
      </c>
      <c r="P60" s="21" t="s">
        <v>2443</v>
      </c>
      <c r="Q60" s="9">
        <v>60</v>
      </c>
    </row>
    <row r="61" spans="1:17" x14ac:dyDescent="0.2">
      <c r="A61" s="9"/>
      <c r="Q61" s="88">
        <v>61</v>
      </c>
    </row>
    <row r="62" spans="1:17" ht="11.25" customHeight="1" x14ac:dyDescent="0.2">
      <c r="A62" s="9" t="s">
        <v>2395</v>
      </c>
      <c r="B62" s="10" t="s">
        <v>759</v>
      </c>
      <c r="C62" s="36" t="s">
        <v>2160</v>
      </c>
      <c r="D62" s="44" t="s">
        <v>764</v>
      </c>
      <c r="E62" s="44" t="s">
        <v>759</v>
      </c>
      <c r="F62" s="10" t="s">
        <v>2205</v>
      </c>
      <c r="G62" s="36" t="s">
        <v>2160</v>
      </c>
      <c r="H62" s="45" t="s">
        <v>764</v>
      </c>
      <c r="I62" s="11">
        <v>0</v>
      </c>
      <c r="J62" s="11">
        <v>0</v>
      </c>
      <c r="K62" s="65">
        <v>5</v>
      </c>
      <c r="L62" s="12">
        <f>K62*J62</f>
        <v>0</v>
      </c>
      <c r="M62" s="10">
        <v>1</v>
      </c>
      <c r="N62" s="12">
        <f>SUM(L62-M62)</f>
        <v>-1</v>
      </c>
      <c r="O62" s="10">
        <v>0</v>
      </c>
      <c r="P62" s="10" t="s">
        <v>700</v>
      </c>
      <c r="Q62" s="9">
        <v>62</v>
      </c>
    </row>
    <row r="63" spans="1:17" x14ac:dyDescent="0.2">
      <c r="A63" s="9"/>
      <c r="Q63" s="88">
        <v>63</v>
      </c>
    </row>
    <row r="64" spans="1:17" x14ac:dyDescent="0.2">
      <c r="A64" s="9" t="s">
        <v>2395</v>
      </c>
      <c r="B64" s="10" t="s">
        <v>765</v>
      </c>
      <c r="C64" s="36" t="s">
        <v>766</v>
      </c>
      <c r="D64" s="44" t="s">
        <v>767</v>
      </c>
      <c r="E64" s="44" t="s">
        <v>765</v>
      </c>
      <c r="F64" s="10" t="s">
        <v>768</v>
      </c>
      <c r="G64" s="36" t="s">
        <v>766</v>
      </c>
      <c r="H64" s="45" t="s">
        <v>767</v>
      </c>
      <c r="I64" s="11">
        <v>0.1</v>
      </c>
      <c r="J64" s="11">
        <v>0.05</v>
      </c>
      <c r="K64" s="65">
        <v>5</v>
      </c>
      <c r="L64" s="12">
        <f>K64*J64</f>
        <v>0.25</v>
      </c>
      <c r="M64" s="10">
        <v>0</v>
      </c>
      <c r="N64" s="12">
        <f>SUM(L64-M64)</f>
        <v>0.25</v>
      </c>
      <c r="O64" s="10">
        <v>1</v>
      </c>
      <c r="P64" s="10" t="s">
        <v>562</v>
      </c>
      <c r="Q64" s="9">
        <v>64</v>
      </c>
    </row>
    <row r="65" spans="1:18" s="9" customFormat="1" x14ac:dyDescent="0.2">
      <c r="B65" s="16"/>
      <c r="C65" s="74"/>
      <c r="D65" s="46"/>
      <c r="E65" s="46"/>
      <c r="F65" s="16"/>
      <c r="G65" s="74"/>
      <c r="H65" s="47"/>
      <c r="I65" s="17"/>
      <c r="J65" s="17"/>
      <c r="K65" s="67"/>
      <c r="L65" s="14"/>
      <c r="M65" s="16"/>
      <c r="N65" s="14"/>
      <c r="O65" s="16"/>
      <c r="P65" s="16"/>
      <c r="Q65" s="88">
        <v>65</v>
      </c>
      <c r="R65" s="79"/>
    </row>
    <row r="66" spans="1:18" x14ac:dyDescent="0.2">
      <c r="A66" s="9"/>
      <c r="Q66" s="9">
        <v>66</v>
      </c>
    </row>
    <row r="67" spans="1:18" x14ac:dyDescent="0.2">
      <c r="A67" s="9" t="s">
        <v>2395</v>
      </c>
      <c r="B67" s="10" t="s">
        <v>769</v>
      </c>
      <c r="C67" s="36" t="s">
        <v>770</v>
      </c>
      <c r="D67" s="44" t="s">
        <v>1917</v>
      </c>
      <c r="E67" s="44" t="s">
        <v>769</v>
      </c>
      <c r="F67" s="10" t="s">
        <v>1246</v>
      </c>
      <c r="G67" s="36" t="s">
        <v>770</v>
      </c>
      <c r="H67" s="45" t="s">
        <v>1917</v>
      </c>
      <c r="I67" s="11">
        <v>0.249</v>
      </c>
      <c r="J67" s="11">
        <v>0.155</v>
      </c>
      <c r="K67" s="65">
        <v>5</v>
      </c>
      <c r="L67" s="12">
        <f>K67*J67</f>
        <v>0.77500000000000002</v>
      </c>
      <c r="M67" s="10">
        <v>1</v>
      </c>
      <c r="N67" s="12">
        <f>SUM(L67-M67)</f>
        <v>-0.22499999999999998</v>
      </c>
      <c r="O67" s="10">
        <v>0</v>
      </c>
      <c r="P67" s="10"/>
      <c r="Q67" s="88">
        <v>67</v>
      </c>
    </row>
    <row r="68" spans="1:18" x14ac:dyDescent="0.2">
      <c r="A68" s="9"/>
      <c r="Q68" s="9">
        <v>68</v>
      </c>
    </row>
    <row r="69" spans="1:18" x14ac:dyDescent="0.2">
      <c r="A69" s="9" t="s">
        <v>2395</v>
      </c>
      <c r="B69" s="10" t="s">
        <v>1918</v>
      </c>
      <c r="C69" s="36" t="s">
        <v>1240</v>
      </c>
      <c r="D69" s="44" t="s">
        <v>1919</v>
      </c>
      <c r="E69" s="44"/>
      <c r="F69" s="10"/>
      <c r="G69" s="36"/>
      <c r="H69" s="45"/>
      <c r="I69" s="11">
        <f>SUM(I70:I71)</f>
        <v>0.21</v>
      </c>
      <c r="J69" s="11">
        <f>SUM(J70:J71)</f>
        <v>0.186</v>
      </c>
      <c r="K69" s="65"/>
      <c r="L69" s="12">
        <f>SUM(L70:L71)</f>
        <v>0.92999999999999994</v>
      </c>
      <c r="M69" s="10">
        <v>1</v>
      </c>
      <c r="N69" s="12">
        <f>SUM(L69-M69)</f>
        <v>-7.0000000000000062E-2</v>
      </c>
      <c r="O69" s="10">
        <v>0</v>
      </c>
      <c r="P69" s="10"/>
      <c r="Q69" s="88">
        <v>69</v>
      </c>
    </row>
    <row r="70" spans="1:18" s="9" customFormat="1" x14ac:dyDescent="0.2">
      <c r="A70" s="9" t="s">
        <v>2395</v>
      </c>
      <c r="B70" s="16" t="s">
        <v>1918</v>
      </c>
      <c r="C70" s="74" t="s">
        <v>1240</v>
      </c>
      <c r="D70" s="46" t="s">
        <v>1919</v>
      </c>
      <c r="E70" s="46" t="s">
        <v>1918</v>
      </c>
      <c r="F70" s="16" t="s">
        <v>1920</v>
      </c>
      <c r="G70" s="74" t="s">
        <v>1240</v>
      </c>
      <c r="H70" s="47" t="s">
        <v>1919</v>
      </c>
      <c r="I70" s="17">
        <v>0.14399999999999999</v>
      </c>
      <c r="J70" s="17">
        <v>0.12</v>
      </c>
      <c r="K70" s="67">
        <v>5</v>
      </c>
      <c r="L70" s="8">
        <f>K70*J70</f>
        <v>0.6</v>
      </c>
      <c r="M70" s="6">
        <v>0</v>
      </c>
      <c r="N70" s="14">
        <f>SUM(L70-M70)</f>
        <v>0.6</v>
      </c>
      <c r="O70" s="16">
        <v>0</v>
      </c>
      <c r="P70" s="16"/>
      <c r="Q70" s="9">
        <v>70</v>
      </c>
      <c r="R70" s="79"/>
    </row>
    <row r="71" spans="1:18" s="9" customFormat="1" x14ac:dyDescent="0.2">
      <c r="A71" s="9" t="s">
        <v>2395</v>
      </c>
      <c r="B71" s="16" t="s">
        <v>1918</v>
      </c>
      <c r="C71" s="74" t="s">
        <v>1240</v>
      </c>
      <c r="D71" s="47">
        <v>11987</v>
      </c>
      <c r="E71" s="46">
        <v>56244000040087</v>
      </c>
      <c r="F71" s="24" t="s">
        <v>2343</v>
      </c>
      <c r="G71" s="74" t="s">
        <v>2196</v>
      </c>
      <c r="H71" s="47">
        <v>39828</v>
      </c>
      <c r="I71" s="17">
        <v>6.6000000000000003E-2</v>
      </c>
      <c r="J71" s="17">
        <v>6.6000000000000003E-2</v>
      </c>
      <c r="K71" s="67">
        <v>5</v>
      </c>
      <c r="L71" s="8">
        <f>K71*J71</f>
        <v>0.33</v>
      </c>
      <c r="M71" s="16">
        <v>1</v>
      </c>
      <c r="N71" s="14">
        <f>SUM(L71-M71)</f>
        <v>-0.66999999999999993</v>
      </c>
      <c r="O71" s="16">
        <v>0</v>
      </c>
      <c r="P71" s="16"/>
      <c r="Q71" s="88">
        <v>71</v>
      </c>
      <c r="R71" s="79"/>
    </row>
    <row r="72" spans="1:18" x14ac:dyDescent="0.2">
      <c r="A72" s="9"/>
      <c r="Q72" s="9">
        <v>72</v>
      </c>
    </row>
    <row r="73" spans="1:18" x14ac:dyDescent="0.2">
      <c r="A73" s="9"/>
      <c r="B73" s="10" t="s">
        <v>1922</v>
      </c>
      <c r="C73" s="36" t="s">
        <v>1220</v>
      </c>
      <c r="D73" s="44" t="s">
        <v>1917</v>
      </c>
      <c r="E73" s="44"/>
      <c r="F73" s="10"/>
      <c r="G73" s="36"/>
      <c r="H73" s="45"/>
      <c r="I73" s="11">
        <f>SUM(I74:I75)</f>
        <v>0.41500000000000004</v>
      </c>
      <c r="J73" s="11">
        <f>SUM(J74:J75)</f>
        <v>0.29899999999999999</v>
      </c>
      <c r="K73" s="65"/>
      <c r="L73" s="12">
        <f>SUM(L74:L75)</f>
        <v>1.6829999999999998</v>
      </c>
      <c r="M73" s="10">
        <v>2</v>
      </c>
      <c r="N73" s="12">
        <f>SUM(L73-M73)</f>
        <v>-0.31700000000000017</v>
      </c>
      <c r="O73" s="10">
        <v>0</v>
      </c>
      <c r="P73" s="10"/>
      <c r="Q73" s="88">
        <v>73</v>
      </c>
    </row>
    <row r="74" spans="1:18" x14ac:dyDescent="0.2">
      <c r="A74" s="9" t="s">
        <v>2395</v>
      </c>
      <c r="B74" s="6" t="s">
        <v>1922</v>
      </c>
      <c r="C74" s="37" t="s">
        <v>1220</v>
      </c>
      <c r="D74" s="41" t="s">
        <v>1917</v>
      </c>
      <c r="E74" s="41" t="s">
        <v>1922</v>
      </c>
      <c r="F74" s="6" t="s">
        <v>1923</v>
      </c>
      <c r="G74" s="37" t="s">
        <v>1220</v>
      </c>
      <c r="H74" s="42" t="s">
        <v>1917</v>
      </c>
      <c r="I74" s="7">
        <v>0.245</v>
      </c>
      <c r="J74" s="7">
        <v>0.20499999999999999</v>
      </c>
      <c r="K74" s="63">
        <v>5</v>
      </c>
      <c r="L74" s="8">
        <f>K74*J74</f>
        <v>1.0249999999999999</v>
      </c>
      <c r="M74" s="6">
        <v>0</v>
      </c>
      <c r="N74" s="14">
        <f>SUM(L74-M74)</f>
        <v>1.0249999999999999</v>
      </c>
      <c r="O74" s="6">
        <v>0</v>
      </c>
      <c r="Q74" s="9">
        <v>74</v>
      </c>
    </row>
    <row r="75" spans="1:18" x14ac:dyDescent="0.2">
      <c r="A75" s="9" t="s">
        <v>1191</v>
      </c>
      <c r="B75" s="6" t="s">
        <v>1922</v>
      </c>
      <c r="C75" s="37" t="s">
        <v>1220</v>
      </c>
      <c r="D75" s="41" t="s">
        <v>1917</v>
      </c>
      <c r="E75" s="41" t="s">
        <v>1922</v>
      </c>
      <c r="F75" s="6" t="s">
        <v>1923</v>
      </c>
      <c r="G75" s="37" t="s">
        <v>1220</v>
      </c>
      <c r="H75" s="42" t="s">
        <v>1917</v>
      </c>
      <c r="I75" s="7">
        <v>0.17</v>
      </c>
      <c r="J75" s="7">
        <v>9.4E-2</v>
      </c>
      <c r="K75" s="63">
        <v>7</v>
      </c>
      <c r="L75" s="8">
        <f>K75*J75</f>
        <v>0.65800000000000003</v>
      </c>
      <c r="M75" s="6">
        <v>2</v>
      </c>
      <c r="N75" s="14">
        <f>SUM(L75-M75)</f>
        <v>-1.3420000000000001</v>
      </c>
      <c r="O75" s="6">
        <v>0</v>
      </c>
      <c r="Q75" s="88">
        <v>75</v>
      </c>
    </row>
    <row r="76" spans="1:18" x14ac:dyDescent="0.2">
      <c r="A76" s="9"/>
      <c r="Q76" s="9">
        <v>76</v>
      </c>
    </row>
    <row r="77" spans="1:18" x14ac:dyDescent="0.2">
      <c r="A77" s="9"/>
      <c r="B77" s="10" t="s">
        <v>1924</v>
      </c>
      <c r="C77" s="36" t="s">
        <v>770</v>
      </c>
      <c r="D77" s="44" t="s">
        <v>956</v>
      </c>
      <c r="E77" s="44"/>
      <c r="F77" s="10"/>
      <c r="G77" s="36"/>
      <c r="H77" s="45"/>
      <c r="I77" s="11">
        <f>SUM(I78:I81)</f>
        <v>0.52400000000000002</v>
      </c>
      <c r="J77" s="11">
        <f>SUM(J78:J81)</f>
        <v>0.504</v>
      </c>
      <c r="K77" s="65"/>
      <c r="L77" s="12">
        <f>SUM(L78:L81)</f>
        <v>3.528</v>
      </c>
      <c r="M77" s="10">
        <v>3</v>
      </c>
      <c r="N77" s="12">
        <f>SUM(L77-M77)</f>
        <v>0.52800000000000002</v>
      </c>
      <c r="O77" s="10">
        <v>1</v>
      </c>
      <c r="P77" s="10"/>
      <c r="Q77" s="88">
        <v>77</v>
      </c>
    </row>
    <row r="78" spans="1:18" x14ac:dyDescent="0.2">
      <c r="A78" s="9" t="s">
        <v>1191</v>
      </c>
      <c r="B78" s="6" t="s">
        <v>1924</v>
      </c>
      <c r="C78" s="37" t="s">
        <v>770</v>
      </c>
      <c r="D78" s="41" t="s">
        <v>956</v>
      </c>
      <c r="E78" s="41" t="s">
        <v>957</v>
      </c>
      <c r="F78" s="6" t="s">
        <v>958</v>
      </c>
      <c r="G78" s="37" t="s">
        <v>959</v>
      </c>
      <c r="H78" s="42" t="s">
        <v>1576</v>
      </c>
      <c r="I78" s="7">
        <v>6.4000000000000001E-2</v>
      </c>
      <c r="J78" s="7">
        <v>6.4000000000000001E-2</v>
      </c>
      <c r="K78" s="63">
        <v>7</v>
      </c>
      <c r="L78" s="8">
        <f>K78*J78</f>
        <v>0.44800000000000001</v>
      </c>
      <c r="M78" s="6">
        <v>1</v>
      </c>
      <c r="N78" s="14">
        <f>SUM(L78-M78)</f>
        <v>-0.55200000000000005</v>
      </c>
      <c r="O78" s="6">
        <v>0</v>
      </c>
      <c r="Q78" s="9">
        <v>78</v>
      </c>
    </row>
    <row r="79" spans="1:18" x14ac:dyDescent="0.2">
      <c r="A79" s="9" t="s">
        <v>1191</v>
      </c>
      <c r="B79" s="6" t="s">
        <v>1924</v>
      </c>
      <c r="C79" s="37" t="s">
        <v>770</v>
      </c>
      <c r="D79" s="41" t="s">
        <v>956</v>
      </c>
      <c r="E79" s="41" t="s">
        <v>1935</v>
      </c>
      <c r="F79" s="6" t="s">
        <v>1245</v>
      </c>
      <c r="G79" s="37" t="s">
        <v>1755</v>
      </c>
      <c r="H79" s="42" t="s">
        <v>1576</v>
      </c>
      <c r="I79" s="7">
        <v>0.104</v>
      </c>
      <c r="J79" s="7">
        <v>8.4000000000000005E-2</v>
      </c>
      <c r="K79" s="63">
        <v>7</v>
      </c>
      <c r="L79" s="8">
        <f>K79*J79</f>
        <v>0.58800000000000008</v>
      </c>
      <c r="M79" s="6">
        <v>1</v>
      </c>
      <c r="N79" s="14">
        <f>SUM(L79-M79)</f>
        <v>-0.41199999999999992</v>
      </c>
      <c r="O79" s="6">
        <v>0</v>
      </c>
      <c r="Q79" s="88">
        <v>79</v>
      </c>
    </row>
    <row r="80" spans="1:18" x14ac:dyDescent="0.2">
      <c r="A80" s="9" t="s">
        <v>1191</v>
      </c>
      <c r="B80" s="6" t="s">
        <v>1924</v>
      </c>
      <c r="C80" s="37" t="s">
        <v>770</v>
      </c>
      <c r="D80" s="41" t="s">
        <v>956</v>
      </c>
      <c r="E80" s="41" t="s">
        <v>1936</v>
      </c>
      <c r="F80" s="6" t="s">
        <v>1937</v>
      </c>
      <c r="G80" s="37" t="s">
        <v>1938</v>
      </c>
      <c r="H80" s="42" t="s">
        <v>1870</v>
      </c>
      <c r="I80" s="7">
        <v>5.1999999999999998E-2</v>
      </c>
      <c r="J80" s="7">
        <v>5.1999999999999998E-2</v>
      </c>
      <c r="K80" s="63">
        <v>7</v>
      </c>
      <c r="L80" s="8">
        <f>K80*J80</f>
        <v>0.36399999999999999</v>
      </c>
      <c r="M80" s="6">
        <v>1</v>
      </c>
      <c r="N80" s="14">
        <f>SUM(L80-M80)</f>
        <v>-0.63600000000000001</v>
      </c>
      <c r="O80" s="6">
        <v>0</v>
      </c>
      <c r="Q80" s="9">
        <v>80</v>
      </c>
    </row>
    <row r="81" spans="1:198" x14ac:dyDescent="0.2">
      <c r="A81" s="9" t="s">
        <v>1191</v>
      </c>
      <c r="B81" s="6" t="s">
        <v>1924</v>
      </c>
      <c r="C81" s="37" t="s">
        <v>770</v>
      </c>
      <c r="D81" s="41" t="s">
        <v>956</v>
      </c>
      <c r="E81" s="41" t="s">
        <v>1939</v>
      </c>
      <c r="F81" s="6" t="s">
        <v>1940</v>
      </c>
      <c r="G81" s="37" t="s">
        <v>770</v>
      </c>
      <c r="H81" s="42" t="s">
        <v>1870</v>
      </c>
      <c r="I81" s="7">
        <v>0.30399999999999999</v>
      </c>
      <c r="J81" s="7">
        <v>0.30399999999999999</v>
      </c>
      <c r="K81" s="63">
        <v>7</v>
      </c>
      <c r="L81" s="8">
        <f>K81*J81</f>
        <v>2.1280000000000001</v>
      </c>
      <c r="M81" s="6">
        <v>0</v>
      </c>
      <c r="N81" s="14">
        <f>SUM(L81-M81)</f>
        <v>2.1280000000000001</v>
      </c>
      <c r="O81" s="6">
        <v>1</v>
      </c>
      <c r="Q81" s="88">
        <v>81</v>
      </c>
    </row>
    <row r="82" spans="1:198" x14ac:dyDescent="0.2">
      <c r="A82" s="9"/>
      <c r="Q82" s="9">
        <v>82</v>
      </c>
    </row>
    <row r="83" spans="1:198" s="13" customFormat="1" x14ac:dyDescent="0.2">
      <c r="A83" s="9"/>
      <c r="B83" s="10" t="s">
        <v>1941</v>
      </c>
      <c r="C83" s="36" t="s">
        <v>1239</v>
      </c>
      <c r="D83" s="44" t="s">
        <v>1100</v>
      </c>
      <c r="E83" s="44"/>
      <c r="F83" s="10"/>
      <c r="G83" s="36"/>
      <c r="H83" s="45"/>
      <c r="I83" s="11">
        <f>SUM(I84:I89)</f>
        <v>1.5780000000000001</v>
      </c>
      <c r="J83" s="11">
        <f>SUM(J84:J89)</f>
        <v>0.30500000000000005</v>
      </c>
      <c r="K83" s="65"/>
      <c r="L83" s="12">
        <f>SUM(L84:L89)</f>
        <v>2.085</v>
      </c>
      <c r="M83" s="10">
        <f>SUM(M84:M88)</f>
        <v>6</v>
      </c>
      <c r="N83" s="12">
        <f>SUM(L83-M83)</f>
        <v>-3.915</v>
      </c>
      <c r="O83" s="10">
        <v>0</v>
      </c>
      <c r="P83" s="10"/>
      <c r="Q83" s="88">
        <v>83</v>
      </c>
      <c r="R83" s="7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9"/>
      <c r="FZ83" s="9"/>
      <c r="GA83" s="9"/>
      <c r="GB83" s="9"/>
      <c r="GC83" s="9"/>
      <c r="GD83" s="9"/>
      <c r="GE83" s="9"/>
      <c r="GF83" s="9"/>
      <c r="GG83" s="9"/>
      <c r="GH83" s="9"/>
      <c r="GI83" s="9"/>
      <c r="GJ83" s="9"/>
      <c r="GK83" s="9"/>
      <c r="GL83" s="9"/>
      <c r="GM83" s="9"/>
      <c r="GN83" s="9"/>
      <c r="GO83" s="9"/>
      <c r="GP83" s="9"/>
    </row>
    <row r="84" spans="1:198" s="9" customFormat="1" x14ac:dyDescent="0.2">
      <c r="A84" s="9" t="s">
        <v>96</v>
      </c>
      <c r="B84" s="16" t="s">
        <v>1941</v>
      </c>
      <c r="C84" s="74" t="s">
        <v>1239</v>
      </c>
      <c r="D84" s="46" t="s">
        <v>1100</v>
      </c>
      <c r="E84" s="46" t="s">
        <v>1942</v>
      </c>
      <c r="F84" s="16" t="s">
        <v>227</v>
      </c>
      <c r="G84" s="74" t="s">
        <v>1239</v>
      </c>
      <c r="H84" s="47" t="s">
        <v>1943</v>
      </c>
      <c r="I84" s="17">
        <v>1.04</v>
      </c>
      <c r="J84" s="17">
        <v>0.28000000000000003</v>
      </c>
      <c r="K84" s="67">
        <v>7</v>
      </c>
      <c r="L84" s="14">
        <f t="shared" ref="L84:L89" si="3">K84*J84</f>
        <v>1.9600000000000002</v>
      </c>
      <c r="M84" s="16">
        <v>2</v>
      </c>
      <c r="N84" s="14">
        <f t="shared" ref="N84:N89" si="4">SUM(L84-M84)</f>
        <v>-3.9999999999999813E-2</v>
      </c>
      <c r="O84" s="16">
        <v>0</v>
      </c>
      <c r="P84" s="16"/>
      <c r="Q84" s="9">
        <v>84</v>
      </c>
      <c r="R84" s="79"/>
    </row>
    <row r="85" spans="1:198" s="9" customFormat="1" x14ac:dyDescent="0.2">
      <c r="A85" s="9" t="s">
        <v>96</v>
      </c>
      <c r="B85" s="16" t="s">
        <v>1941</v>
      </c>
      <c r="C85" s="74" t="s">
        <v>1239</v>
      </c>
      <c r="D85" s="46" t="s">
        <v>1100</v>
      </c>
      <c r="E85" s="46">
        <v>56244000020046</v>
      </c>
      <c r="F85" s="24" t="s">
        <v>1159</v>
      </c>
      <c r="G85" s="37" t="s">
        <v>359</v>
      </c>
      <c r="H85" s="41" t="s">
        <v>358</v>
      </c>
      <c r="I85" s="17">
        <v>8.5000000000000006E-2</v>
      </c>
      <c r="J85" s="17">
        <v>0</v>
      </c>
      <c r="K85" s="67">
        <v>0</v>
      </c>
      <c r="L85" s="14">
        <f t="shared" si="3"/>
        <v>0</v>
      </c>
      <c r="M85" s="16">
        <v>1</v>
      </c>
      <c r="N85" s="14">
        <f t="shared" si="4"/>
        <v>-1</v>
      </c>
      <c r="O85" s="16">
        <v>0</v>
      </c>
      <c r="P85" s="16" t="s">
        <v>761</v>
      </c>
      <c r="Q85" s="88">
        <v>85</v>
      </c>
      <c r="R85" s="79"/>
    </row>
    <row r="86" spans="1:198" s="9" customFormat="1" x14ac:dyDescent="0.2">
      <c r="A86" s="9" t="s">
        <v>96</v>
      </c>
      <c r="B86" s="16" t="s">
        <v>1941</v>
      </c>
      <c r="C86" s="74" t="s">
        <v>1239</v>
      </c>
      <c r="D86" s="46" t="s">
        <v>1100</v>
      </c>
      <c r="E86" s="46">
        <v>56244000020045</v>
      </c>
      <c r="F86" s="24" t="s">
        <v>1158</v>
      </c>
      <c r="G86" s="37" t="s">
        <v>1772</v>
      </c>
      <c r="H86" s="41" t="s">
        <v>358</v>
      </c>
      <c r="I86" s="17">
        <v>8.3000000000000004E-2</v>
      </c>
      <c r="J86" s="17">
        <v>0</v>
      </c>
      <c r="K86" s="67">
        <v>0</v>
      </c>
      <c r="L86" s="14">
        <f t="shared" si="3"/>
        <v>0</v>
      </c>
      <c r="M86" s="16">
        <v>1</v>
      </c>
      <c r="N86" s="14">
        <f t="shared" si="4"/>
        <v>-1</v>
      </c>
      <c r="O86" s="16">
        <v>0</v>
      </c>
      <c r="P86" s="16" t="s">
        <v>761</v>
      </c>
      <c r="Q86" s="9">
        <v>86</v>
      </c>
      <c r="R86" s="79"/>
    </row>
    <row r="87" spans="1:198" s="9" customFormat="1" x14ac:dyDescent="0.2">
      <c r="A87" s="9" t="s">
        <v>96</v>
      </c>
      <c r="B87" s="16" t="s">
        <v>1941</v>
      </c>
      <c r="C87" s="74" t="s">
        <v>1239</v>
      </c>
      <c r="D87" s="46" t="s">
        <v>2313</v>
      </c>
      <c r="E87" s="46">
        <v>56244000020039</v>
      </c>
      <c r="F87" s="24" t="s">
        <v>473</v>
      </c>
      <c r="G87" s="37" t="s">
        <v>357</v>
      </c>
      <c r="H87" s="41" t="s">
        <v>601</v>
      </c>
      <c r="I87" s="17">
        <v>0.24</v>
      </c>
      <c r="J87" s="17">
        <v>0</v>
      </c>
      <c r="K87" s="67">
        <v>0</v>
      </c>
      <c r="L87" s="14">
        <f t="shared" si="3"/>
        <v>0</v>
      </c>
      <c r="M87" s="16">
        <v>1</v>
      </c>
      <c r="N87" s="14">
        <f t="shared" si="4"/>
        <v>-1</v>
      </c>
      <c r="O87" s="16">
        <v>0</v>
      </c>
      <c r="P87" s="16" t="s">
        <v>762</v>
      </c>
      <c r="Q87" s="88">
        <v>87</v>
      </c>
      <c r="R87" s="79"/>
    </row>
    <row r="88" spans="1:198" s="9" customFormat="1" x14ac:dyDescent="0.2">
      <c r="A88" s="9" t="s">
        <v>96</v>
      </c>
      <c r="B88" s="16" t="s">
        <v>1941</v>
      </c>
      <c r="C88" s="74" t="s">
        <v>1239</v>
      </c>
      <c r="D88" s="46" t="s">
        <v>2313</v>
      </c>
      <c r="E88" s="46">
        <v>56244000020040</v>
      </c>
      <c r="F88" s="24" t="s">
        <v>1170</v>
      </c>
      <c r="G88" s="37" t="s">
        <v>760</v>
      </c>
      <c r="H88" s="52" t="s">
        <v>601</v>
      </c>
      <c r="I88" s="17">
        <v>0.08</v>
      </c>
      <c r="J88" s="17">
        <v>0</v>
      </c>
      <c r="K88" s="67">
        <v>0</v>
      </c>
      <c r="L88" s="14">
        <f t="shared" si="3"/>
        <v>0</v>
      </c>
      <c r="M88" s="16">
        <v>1</v>
      </c>
      <c r="N88" s="14">
        <f t="shared" si="4"/>
        <v>-1</v>
      </c>
      <c r="O88" s="16">
        <v>0</v>
      </c>
      <c r="P88" s="16" t="s">
        <v>761</v>
      </c>
      <c r="Q88" s="9">
        <v>88</v>
      </c>
      <c r="R88" s="79"/>
    </row>
    <row r="89" spans="1:198" s="9" customFormat="1" x14ac:dyDescent="0.2">
      <c r="A89" s="9" t="s">
        <v>991</v>
      </c>
      <c r="B89" s="16" t="s">
        <v>1941</v>
      </c>
      <c r="C89" s="74" t="s">
        <v>1239</v>
      </c>
      <c r="D89" s="46" t="s">
        <v>1100</v>
      </c>
      <c r="E89" s="46" t="s">
        <v>1942</v>
      </c>
      <c r="F89" s="16" t="s">
        <v>227</v>
      </c>
      <c r="G89" s="74" t="s">
        <v>1239</v>
      </c>
      <c r="H89" s="47" t="s">
        <v>1943</v>
      </c>
      <c r="I89" s="17">
        <v>0.05</v>
      </c>
      <c r="J89" s="17">
        <v>2.5000000000000001E-2</v>
      </c>
      <c r="K89" s="67">
        <v>5</v>
      </c>
      <c r="L89" s="14">
        <f t="shared" si="3"/>
        <v>0.125</v>
      </c>
      <c r="M89" s="16">
        <v>0</v>
      </c>
      <c r="N89" s="14">
        <f t="shared" si="4"/>
        <v>0.125</v>
      </c>
      <c r="O89" s="16">
        <v>0</v>
      </c>
      <c r="P89" s="16" t="s">
        <v>513</v>
      </c>
      <c r="Q89" s="88">
        <v>89</v>
      </c>
      <c r="R89" s="79"/>
    </row>
    <row r="90" spans="1:198" x14ac:dyDescent="0.2">
      <c r="A90" s="9"/>
      <c r="Q90" s="9">
        <v>90</v>
      </c>
    </row>
    <row r="91" spans="1:198" x14ac:dyDescent="0.2">
      <c r="A91" s="9" t="s">
        <v>96</v>
      </c>
      <c r="B91" s="10" t="s">
        <v>1944</v>
      </c>
      <c r="C91" s="36" t="s">
        <v>1945</v>
      </c>
      <c r="D91" s="44" t="s">
        <v>1946</v>
      </c>
      <c r="E91" s="44">
        <v>56244000020007</v>
      </c>
      <c r="F91" s="10" t="s">
        <v>1160</v>
      </c>
      <c r="G91" s="36" t="s">
        <v>1945</v>
      </c>
      <c r="H91" s="45" t="s">
        <v>1946</v>
      </c>
      <c r="I91" s="11">
        <v>0</v>
      </c>
      <c r="J91" s="11">
        <v>0</v>
      </c>
      <c r="K91" s="65">
        <v>5</v>
      </c>
      <c r="L91" s="12">
        <v>0</v>
      </c>
      <c r="M91" s="10">
        <v>1</v>
      </c>
      <c r="N91" s="12">
        <v>-1</v>
      </c>
      <c r="O91" s="10">
        <v>0</v>
      </c>
      <c r="P91" s="10" t="s">
        <v>2231</v>
      </c>
      <c r="Q91" s="88">
        <v>91</v>
      </c>
    </row>
    <row r="92" spans="1:198" x14ac:dyDescent="0.2">
      <c r="A92" s="9"/>
      <c r="Q92" s="9">
        <v>92</v>
      </c>
    </row>
    <row r="93" spans="1:198" x14ac:dyDescent="0.2">
      <c r="A93" s="9" t="s">
        <v>96</v>
      </c>
      <c r="B93" s="10" t="s">
        <v>1947</v>
      </c>
      <c r="C93" s="36" t="s">
        <v>2206</v>
      </c>
      <c r="D93" s="44" t="s">
        <v>1948</v>
      </c>
      <c r="E93" s="44" t="s">
        <v>1947</v>
      </c>
      <c r="F93" s="10" t="s">
        <v>608</v>
      </c>
      <c r="G93" s="36" t="s">
        <v>2206</v>
      </c>
      <c r="H93" s="45" t="s">
        <v>1948</v>
      </c>
      <c r="I93" s="11">
        <v>0</v>
      </c>
      <c r="J93" s="11">
        <v>0</v>
      </c>
      <c r="K93" s="65">
        <v>5</v>
      </c>
      <c r="L93" s="12">
        <v>0</v>
      </c>
      <c r="M93" s="10">
        <v>1</v>
      </c>
      <c r="N93" s="12">
        <v>-1</v>
      </c>
      <c r="O93" s="10">
        <v>0</v>
      </c>
      <c r="P93" s="10" t="s">
        <v>2231</v>
      </c>
      <c r="Q93" s="88">
        <v>93</v>
      </c>
    </row>
    <row r="94" spans="1:198" x14ac:dyDescent="0.2">
      <c r="A94" s="9"/>
      <c r="Q94" s="9">
        <v>94</v>
      </c>
    </row>
    <row r="95" spans="1:198" x14ac:dyDescent="0.2">
      <c r="A95" s="9" t="s">
        <v>96</v>
      </c>
      <c r="B95" s="10" t="s">
        <v>1949</v>
      </c>
      <c r="C95" s="36" t="s">
        <v>1234</v>
      </c>
      <c r="D95" s="44" t="s">
        <v>1948</v>
      </c>
      <c r="E95" s="44" t="s">
        <v>1949</v>
      </c>
      <c r="F95" s="10" t="s">
        <v>1168</v>
      </c>
      <c r="G95" s="36" t="s">
        <v>1234</v>
      </c>
      <c r="H95" s="45" t="s">
        <v>1948</v>
      </c>
      <c r="I95" s="11">
        <v>0</v>
      </c>
      <c r="J95" s="11">
        <v>0</v>
      </c>
      <c r="K95" s="65">
        <v>5</v>
      </c>
      <c r="L95" s="12">
        <v>0</v>
      </c>
      <c r="M95" s="10">
        <v>0</v>
      </c>
      <c r="N95" s="12">
        <v>0</v>
      </c>
      <c r="O95" s="10">
        <v>0</v>
      </c>
      <c r="P95" s="10" t="s">
        <v>2231</v>
      </c>
      <c r="Q95" s="88">
        <v>95</v>
      </c>
    </row>
    <row r="96" spans="1:198" x14ac:dyDescent="0.2">
      <c r="A96" s="9"/>
      <c r="Q96" s="9">
        <v>96</v>
      </c>
    </row>
    <row r="97" spans="1:198" x14ac:dyDescent="0.2">
      <c r="A97" s="9" t="s">
        <v>96</v>
      </c>
      <c r="B97" s="10" t="s">
        <v>1950</v>
      </c>
      <c r="C97" s="36" t="s">
        <v>1951</v>
      </c>
      <c r="D97" s="44" t="s">
        <v>1952</v>
      </c>
      <c r="E97" s="44" t="s">
        <v>1950</v>
      </c>
      <c r="F97" s="10" t="s">
        <v>1161</v>
      </c>
      <c r="G97" s="36" t="s">
        <v>1951</v>
      </c>
      <c r="H97" s="45" t="s">
        <v>1952</v>
      </c>
      <c r="I97" s="11">
        <v>0</v>
      </c>
      <c r="J97" s="11">
        <v>0</v>
      </c>
      <c r="K97" s="65">
        <v>7</v>
      </c>
      <c r="L97" s="12">
        <v>0</v>
      </c>
      <c r="M97" s="10">
        <v>1</v>
      </c>
      <c r="N97" s="12">
        <v>-1</v>
      </c>
      <c r="O97" s="10">
        <v>0</v>
      </c>
      <c r="P97" s="10" t="s">
        <v>2487</v>
      </c>
      <c r="Q97" s="88">
        <v>97</v>
      </c>
    </row>
    <row r="98" spans="1:198" x14ac:dyDescent="0.2">
      <c r="A98" s="9"/>
      <c r="Q98" s="9">
        <v>98</v>
      </c>
    </row>
    <row r="99" spans="1:198" x14ac:dyDescent="0.2">
      <c r="A99" s="9" t="s">
        <v>96</v>
      </c>
      <c r="B99" s="10" t="s">
        <v>1953</v>
      </c>
      <c r="C99" s="36" t="s">
        <v>1954</v>
      </c>
      <c r="D99" s="44" t="s">
        <v>1952</v>
      </c>
      <c r="E99" s="44" t="s">
        <v>1953</v>
      </c>
      <c r="F99" s="10" t="s">
        <v>1955</v>
      </c>
      <c r="G99" s="36" t="s">
        <v>1954</v>
      </c>
      <c r="H99" s="45" t="s">
        <v>1952</v>
      </c>
      <c r="I99" s="11">
        <v>0</v>
      </c>
      <c r="J99" s="11">
        <v>0</v>
      </c>
      <c r="K99" s="65">
        <v>7</v>
      </c>
      <c r="L99" s="12">
        <v>0</v>
      </c>
      <c r="M99" s="10">
        <v>1</v>
      </c>
      <c r="N99" s="12">
        <v>-1</v>
      </c>
      <c r="O99" s="10">
        <v>0</v>
      </c>
      <c r="P99" s="10" t="s">
        <v>2487</v>
      </c>
      <c r="Q99" s="88">
        <v>99</v>
      </c>
    </row>
    <row r="100" spans="1:198" x14ac:dyDescent="0.2">
      <c r="A100" s="9"/>
      <c r="Q100" s="9">
        <v>100</v>
      </c>
    </row>
    <row r="101" spans="1:198" s="13" customFormat="1" x14ac:dyDescent="0.2">
      <c r="A101" s="9" t="s">
        <v>96</v>
      </c>
      <c r="B101" s="10" t="s">
        <v>1956</v>
      </c>
      <c r="C101" s="36" t="s">
        <v>1957</v>
      </c>
      <c r="D101" s="44" t="s">
        <v>820</v>
      </c>
      <c r="E101" s="44">
        <v>56244000020062</v>
      </c>
      <c r="F101" s="19" t="s">
        <v>618</v>
      </c>
      <c r="G101" s="36" t="s">
        <v>1957</v>
      </c>
      <c r="H101" s="45">
        <v>40089</v>
      </c>
      <c r="I101" s="11">
        <v>4.2000000000000003E-2</v>
      </c>
      <c r="J101" s="11">
        <v>2.1000000000000001E-2</v>
      </c>
      <c r="K101" s="65">
        <v>7</v>
      </c>
      <c r="L101" s="12">
        <f>K101*J101</f>
        <v>0.14700000000000002</v>
      </c>
      <c r="M101" s="10">
        <v>0</v>
      </c>
      <c r="N101" s="12">
        <f>SUM(L101-M101)</f>
        <v>0.14700000000000002</v>
      </c>
      <c r="O101" s="10">
        <v>0</v>
      </c>
      <c r="P101" s="10" t="s">
        <v>2245</v>
      </c>
      <c r="Q101" s="88">
        <v>101</v>
      </c>
      <c r="R101" s="7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9"/>
      <c r="FY101" s="9"/>
      <c r="FZ101" s="9"/>
      <c r="GA101" s="9"/>
      <c r="GB101" s="9"/>
      <c r="GC101" s="9"/>
      <c r="GD101" s="9"/>
      <c r="GE101" s="9"/>
      <c r="GF101" s="9"/>
      <c r="GG101" s="9"/>
      <c r="GH101" s="9"/>
      <c r="GI101" s="9"/>
      <c r="GJ101" s="9"/>
      <c r="GK101" s="9"/>
      <c r="GL101" s="9"/>
      <c r="GM101" s="9"/>
      <c r="GN101" s="9"/>
      <c r="GO101" s="9"/>
      <c r="GP101" s="9"/>
    </row>
    <row r="102" spans="1:198" x14ac:dyDescent="0.2">
      <c r="A102" s="9"/>
      <c r="Q102" s="9">
        <v>102</v>
      </c>
    </row>
    <row r="103" spans="1:198" x14ac:dyDescent="0.2">
      <c r="A103" s="9"/>
      <c r="B103" s="10" t="s">
        <v>821</v>
      </c>
      <c r="C103" s="36" t="s">
        <v>822</v>
      </c>
      <c r="D103" s="44" t="s">
        <v>1946</v>
      </c>
      <c r="E103" s="44"/>
      <c r="F103" s="10"/>
      <c r="G103" s="36"/>
      <c r="H103" s="45"/>
      <c r="I103" s="11">
        <v>0</v>
      </c>
      <c r="J103" s="11">
        <v>0</v>
      </c>
      <c r="K103" s="65"/>
      <c r="L103" s="12">
        <v>0</v>
      </c>
      <c r="M103" s="10"/>
      <c r="N103" s="12">
        <v>-2</v>
      </c>
      <c r="O103" s="10"/>
      <c r="P103" s="10"/>
      <c r="Q103" s="88">
        <v>103</v>
      </c>
    </row>
    <row r="104" spans="1:198" s="9" customFormat="1" x14ac:dyDescent="0.2">
      <c r="A104" s="9" t="s">
        <v>96</v>
      </c>
      <c r="B104" s="16" t="s">
        <v>821</v>
      </c>
      <c r="C104" s="74" t="s">
        <v>822</v>
      </c>
      <c r="D104" s="46" t="s">
        <v>1946</v>
      </c>
      <c r="E104" s="46">
        <v>56244000020055</v>
      </c>
      <c r="F104" s="16" t="s">
        <v>1162</v>
      </c>
      <c r="G104" s="74" t="s">
        <v>1540</v>
      </c>
      <c r="H104" s="47" t="s">
        <v>823</v>
      </c>
      <c r="I104" s="17">
        <v>0</v>
      </c>
      <c r="J104" s="17">
        <v>0</v>
      </c>
      <c r="K104" s="67">
        <v>7</v>
      </c>
      <c r="L104" s="14">
        <v>0</v>
      </c>
      <c r="M104" s="16">
        <v>1</v>
      </c>
      <c r="N104" s="14">
        <v>-1</v>
      </c>
      <c r="O104" s="16">
        <v>0</v>
      </c>
      <c r="P104" s="16" t="s">
        <v>2231</v>
      </c>
      <c r="Q104" s="9">
        <v>104</v>
      </c>
      <c r="R104" s="79"/>
    </row>
    <row r="105" spans="1:198" s="9" customFormat="1" x14ac:dyDescent="0.2">
      <c r="A105" s="9" t="s">
        <v>96</v>
      </c>
      <c r="B105" s="16" t="s">
        <v>821</v>
      </c>
      <c r="C105" s="74" t="s">
        <v>822</v>
      </c>
      <c r="D105" s="46" t="s">
        <v>1946</v>
      </c>
      <c r="E105" s="46">
        <v>56244000020062</v>
      </c>
      <c r="F105" s="18" t="s">
        <v>618</v>
      </c>
      <c r="G105" s="74" t="s">
        <v>1957</v>
      </c>
      <c r="H105" s="47">
        <v>40089</v>
      </c>
      <c r="I105" s="17">
        <v>0</v>
      </c>
      <c r="J105" s="17">
        <v>0</v>
      </c>
      <c r="K105" s="67">
        <v>7</v>
      </c>
      <c r="L105" s="14">
        <v>0</v>
      </c>
      <c r="M105" s="16">
        <v>1</v>
      </c>
      <c r="N105" s="14">
        <v>-1</v>
      </c>
      <c r="O105" s="16">
        <v>0</v>
      </c>
      <c r="P105" s="16" t="s">
        <v>2444</v>
      </c>
      <c r="Q105" s="88">
        <v>105</v>
      </c>
      <c r="R105" s="79"/>
    </row>
    <row r="106" spans="1:198" x14ac:dyDescent="0.2">
      <c r="A106" s="9"/>
      <c r="Q106" s="9">
        <v>106</v>
      </c>
    </row>
    <row r="107" spans="1:198" x14ac:dyDescent="0.2">
      <c r="A107" s="79"/>
      <c r="B107" s="10" t="s">
        <v>824</v>
      </c>
      <c r="C107" s="36" t="s">
        <v>825</v>
      </c>
      <c r="D107" s="44" t="s">
        <v>826</v>
      </c>
      <c r="E107" s="44"/>
      <c r="F107" s="10"/>
      <c r="G107" s="36"/>
      <c r="H107" s="45"/>
      <c r="I107" s="11">
        <f>SUM(I108:I109)</f>
        <v>3.0390000000000001</v>
      </c>
      <c r="J107" s="11">
        <f>SUM(J108:J109)</f>
        <v>1.95</v>
      </c>
      <c r="K107" s="65"/>
      <c r="L107" s="12">
        <f>SUM(L108:L109)</f>
        <v>6.85</v>
      </c>
      <c r="M107" s="10">
        <v>1</v>
      </c>
      <c r="N107" s="12">
        <f>SUM(L107-M107)</f>
        <v>5.85</v>
      </c>
      <c r="O107" s="10">
        <v>1</v>
      </c>
      <c r="P107" s="10"/>
      <c r="Q107" s="88">
        <v>107</v>
      </c>
    </row>
    <row r="108" spans="1:198" ht="22.5" x14ac:dyDescent="0.2">
      <c r="A108" s="9" t="s">
        <v>96</v>
      </c>
      <c r="B108" s="6" t="s">
        <v>824</v>
      </c>
      <c r="C108" s="37" t="s">
        <v>825</v>
      </c>
      <c r="D108" s="41" t="s">
        <v>826</v>
      </c>
      <c r="E108" s="41" t="s">
        <v>824</v>
      </c>
      <c r="F108" s="6" t="s">
        <v>827</v>
      </c>
      <c r="G108" s="37" t="s">
        <v>825</v>
      </c>
      <c r="H108" s="42" t="s">
        <v>826</v>
      </c>
      <c r="I108" s="7">
        <v>2.649</v>
      </c>
      <c r="J108" s="7">
        <v>1.7</v>
      </c>
      <c r="K108" s="63">
        <v>3</v>
      </c>
      <c r="L108" s="8">
        <f>K108*J108</f>
        <v>5.0999999999999996</v>
      </c>
      <c r="M108" s="6">
        <v>0</v>
      </c>
      <c r="N108" s="14">
        <f>SUM(L108-M108)</f>
        <v>5.0999999999999996</v>
      </c>
      <c r="O108" s="16">
        <v>0</v>
      </c>
      <c r="P108" s="6" t="s">
        <v>2498</v>
      </c>
      <c r="Q108" s="9">
        <v>108</v>
      </c>
    </row>
    <row r="109" spans="1:198" x14ac:dyDescent="0.2">
      <c r="A109" s="9" t="s">
        <v>96</v>
      </c>
      <c r="B109" s="6" t="s">
        <v>824</v>
      </c>
      <c r="C109" s="37" t="s">
        <v>825</v>
      </c>
      <c r="D109" s="41" t="s">
        <v>826</v>
      </c>
      <c r="E109" s="41" t="s">
        <v>824</v>
      </c>
      <c r="F109" s="6" t="s">
        <v>827</v>
      </c>
      <c r="G109" s="37" t="s">
        <v>825</v>
      </c>
      <c r="H109" s="42" t="s">
        <v>826</v>
      </c>
      <c r="I109" s="7">
        <v>0.39</v>
      </c>
      <c r="J109" s="7">
        <v>0.25</v>
      </c>
      <c r="K109" s="63">
        <v>7</v>
      </c>
      <c r="L109" s="8">
        <f>K109*J109</f>
        <v>1.75</v>
      </c>
      <c r="M109" s="6">
        <v>1</v>
      </c>
      <c r="N109" s="14">
        <f>SUM(L109-M109)</f>
        <v>0.75</v>
      </c>
      <c r="O109" s="16">
        <v>1</v>
      </c>
      <c r="Q109" s="88">
        <v>109</v>
      </c>
    </row>
    <row r="110" spans="1:198" x14ac:dyDescent="0.2">
      <c r="A110" s="9"/>
      <c r="Q110" s="9">
        <v>110</v>
      </c>
    </row>
    <row r="111" spans="1:198" x14ac:dyDescent="0.2">
      <c r="A111" s="9"/>
      <c r="B111" s="10" t="s">
        <v>2323</v>
      </c>
      <c r="C111" s="36" t="s">
        <v>1809</v>
      </c>
      <c r="D111" s="44" t="s">
        <v>2324</v>
      </c>
      <c r="E111" s="44"/>
      <c r="F111" s="10"/>
      <c r="G111" s="36"/>
      <c r="H111" s="45"/>
      <c r="I111" s="11">
        <f>SUM(I112:I113)</f>
        <v>0.13800000000000001</v>
      </c>
      <c r="J111" s="11">
        <f>SUM(J112:J113)</f>
        <v>0.105</v>
      </c>
      <c r="K111" s="65"/>
      <c r="L111" s="12">
        <f>SUM(L112:L113)</f>
        <v>0.73499999999999999</v>
      </c>
      <c r="M111" s="10">
        <v>2</v>
      </c>
      <c r="N111" s="12">
        <f>SUM(L111-M111)</f>
        <v>-1.2650000000000001</v>
      </c>
      <c r="O111" s="10">
        <v>0</v>
      </c>
      <c r="P111" s="10"/>
      <c r="Q111" s="88">
        <v>111</v>
      </c>
    </row>
    <row r="112" spans="1:198" x14ac:dyDescent="0.2">
      <c r="A112" s="9" t="s">
        <v>96</v>
      </c>
      <c r="B112" s="6" t="s">
        <v>2323</v>
      </c>
      <c r="C112" s="37" t="s">
        <v>1809</v>
      </c>
      <c r="D112" s="41" t="s">
        <v>2324</v>
      </c>
      <c r="E112" s="41" t="s">
        <v>2325</v>
      </c>
      <c r="F112" s="6" t="s">
        <v>1527</v>
      </c>
      <c r="G112" s="37" t="s">
        <v>2326</v>
      </c>
      <c r="H112" s="42" t="s">
        <v>2327</v>
      </c>
      <c r="I112" s="7">
        <v>5.7000000000000002E-2</v>
      </c>
      <c r="J112" s="7">
        <v>4.2999999999999997E-2</v>
      </c>
      <c r="K112" s="63">
        <v>7</v>
      </c>
      <c r="L112" s="8">
        <f>K112*J112</f>
        <v>0.30099999999999999</v>
      </c>
      <c r="M112" s="6">
        <v>1</v>
      </c>
      <c r="N112" s="14">
        <f>SUM(L112-M112)</f>
        <v>-0.69900000000000007</v>
      </c>
      <c r="O112" s="6">
        <v>0</v>
      </c>
      <c r="Q112" s="9">
        <v>112</v>
      </c>
    </row>
    <row r="113" spans="1:17" x14ac:dyDescent="0.2">
      <c r="A113" s="9" t="s">
        <v>96</v>
      </c>
      <c r="B113" s="6" t="s">
        <v>2323</v>
      </c>
      <c r="C113" s="37" t="s">
        <v>1809</v>
      </c>
      <c r="D113" s="41" t="s">
        <v>2324</v>
      </c>
      <c r="E113" s="41" t="s">
        <v>2328</v>
      </c>
      <c r="F113" s="6" t="s">
        <v>1173</v>
      </c>
      <c r="G113" s="37" t="s">
        <v>1809</v>
      </c>
      <c r="H113" s="42" t="s">
        <v>2327</v>
      </c>
      <c r="I113" s="7">
        <v>8.1000000000000003E-2</v>
      </c>
      <c r="J113" s="7">
        <v>6.2E-2</v>
      </c>
      <c r="K113" s="63">
        <v>7</v>
      </c>
      <c r="L113" s="8">
        <f>K113*J113</f>
        <v>0.434</v>
      </c>
      <c r="M113" s="6">
        <v>1</v>
      </c>
      <c r="N113" s="14">
        <f>SUM(L113-M113)</f>
        <v>-0.56600000000000006</v>
      </c>
      <c r="O113" s="6">
        <v>0</v>
      </c>
      <c r="Q113" s="88">
        <v>113</v>
      </c>
    </row>
    <row r="114" spans="1:17" x14ac:dyDescent="0.2">
      <c r="A114" s="9"/>
      <c r="N114" s="14"/>
      <c r="Q114" s="9">
        <v>114</v>
      </c>
    </row>
    <row r="115" spans="1:17" x14ac:dyDescent="0.2">
      <c r="A115" s="9" t="s">
        <v>1261</v>
      </c>
      <c r="B115" s="10" t="s">
        <v>2329</v>
      </c>
      <c r="C115" s="36" t="s">
        <v>2330</v>
      </c>
      <c r="D115" s="44" t="s">
        <v>1416</v>
      </c>
      <c r="E115" s="44"/>
      <c r="F115" s="10"/>
      <c r="G115" s="36"/>
      <c r="H115" s="45"/>
      <c r="I115" s="11">
        <f>SUM(I116:I119)</f>
        <v>1.093</v>
      </c>
      <c r="J115" s="11">
        <f>SUM(J116:J119)</f>
        <v>0.78800000000000003</v>
      </c>
      <c r="K115" s="65"/>
      <c r="L115" s="12">
        <f>SUM(L116:L119)</f>
        <v>5.516</v>
      </c>
      <c r="M115" s="10">
        <v>3</v>
      </c>
      <c r="N115" s="12">
        <f>SUM(L115-M115)</f>
        <v>2.516</v>
      </c>
      <c r="O115" s="10">
        <v>3</v>
      </c>
      <c r="P115" s="10"/>
      <c r="Q115" s="88">
        <v>115</v>
      </c>
    </row>
    <row r="116" spans="1:17" x14ac:dyDescent="0.2">
      <c r="A116" s="9" t="s">
        <v>1191</v>
      </c>
      <c r="B116" s="6" t="s">
        <v>2329</v>
      </c>
      <c r="C116" s="37" t="s">
        <v>2330</v>
      </c>
      <c r="D116" s="41" t="s">
        <v>1416</v>
      </c>
      <c r="E116" s="41" t="s">
        <v>2331</v>
      </c>
      <c r="F116" s="6" t="s">
        <v>2332</v>
      </c>
      <c r="G116" s="37" t="s">
        <v>2229</v>
      </c>
      <c r="H116" s="42" t="s">
        <v>2333</v>
      </c>
      <c r="I116" s="7">
        <v>0.122</v>
      </c>
      <c r="J116" s="7">
        <v>0.1</v>
      </c>
      <c r="K116" s="63">
        <v>7</v>
      </c>
      <c r="L116" s="8">
        <f>K116*J116</f>
        <v>0.70000000000000007</v>
      </c>
      <c r="M116" s="6">
        <v>1</v>
      </c>
      <c r="N116" s="14">
        <f>SUM(L116-M116)</f>
        <v>-0.29999999999999993</v>
      </c>
      <c r="O116" s="6">
        <v>0</v>
      </c>
      <c r="Q116" s="9">
        <v>116</v>
      </c>
    </row>
    <row r="117" spans="1:17" x14ac:dyDescent="0.2">
      <c r="A117" s="9" t="s">
        <v>1191</v>
      </c>
      <c r="B117" s="6" t="s">
        <v>2329</v>
      </c>
      <c r="C117" s="37" t="s">
        <v>2330</v>
      </c>
      <c r="D117" s="41" t="s">
        <v>1416</v>
      </c>
      <c r="E117" s="41" t="s">
        <v>2334</v>
      </c>
      <c r="F117" s="6" t="s">
        <v>608</v>
      </c>
      <c r="G117" s="37" t="s">
        <v>2335</v>
      </c>
      <c r="H117" s="42" t="s">
        <v>2333</v>
      </c>
      <c r="I117" s="7">
        <v>8.1000000000000003E-2</v>
      </c>
      <c r="J117" s="7">
        <v>0.08</v>
      </c>
      <c r="K117" s="63">
        <v>7</v>
      </c>
      <c r="L117" s="8">
        <f>K117*J117</f>
        <v>0.56000000000000005</v>
      </c>
      <c r="M117" s="6">
        <v>1</v>
      </c>
      <c r="N117" s="14">
        <f>SUM(L117-M117)</f>
        <v>-0.43999999999999995</v>
      </c>
      <c r="O117" s="6">
        <v>0</v>
      </c>
      <c r="Q117" s="88">
        <v>117</v>
      </c>
    </row>
    <row r="118" spans="1:17" x14ac:dyDescent="0.2">
      <c r="A118" s="9" t="s">
        <v>1191</v>
      </c>
      <c r="B118" s="6" t="s">
        <v>2329</v>
      </c>
      <c r="C118" s="37" t="s">
        <v>2330</v>
      </c>
      <c r="D118" s="41" t="s">
        <v>1416</v>
      </c>
      <c r="E118" s="41" t="s">
        <v>2336</v>
      </c>
      <c r="F118" s="6" t="s">
        <v>1168</v>
      </c>
      <c r="G118" s="37" t="s">
        <v>2330</v>
      </c>
      <c r="H118" s="42" t="s">
        <v>2333</v>
      </c>
      <c r="I118" s="7">
        <v>0.84</v>
      </c>
      <c r="J118" s="7">
        <v>0.56999999999999995</v>
      </c>
      <c r="K118" s="63">
        <v>7</v>
      </c>
      <c r="L118" s="8">
        <f>K118*J118</f>
        <v>3.9899999999999998</v>
      </c>
      <c r="M118" s="6">
        <v>1</v>
      </c>
      <c r="N118" s="14">
        <f>SUM(L118-M118)</f>
        <v>2.9899999999999998</v>
      </c>
      <c r="O118" s="16">
        <v>3</v>
      </c>
      <c r="Q118" s="9">
        <v>118</v>
      </c>
    </row>
    <row r="119" spans="1:17" x14ac:dyDescent="0.2">
      <c r="A119" s="9" t="s">
        <v>96</v>
      </c>
      <c r="B119" s="6" t="s">
        <v>2329</v>
      </c>
      <c r="C119" s="37" t="s">
        <v>2330</v>
      </c>
      <c r="D119" s="41" t="s">
        <v>1416</v>
      </c>
      <c r="E119" s="41" t="s">
        <v>2336</v>
      </c>
      <c r="F119" s="6" t="s">
        <v>1168</v>
      </c>
      <c r="G119" s="37" t="s">
        <v>2330</v>
      </c>
      <c r="H119" s="42" t="s">
        <v>2333</v>
      </c>
      <c r="I119" s="7">
        <v>0.05</v>
      </c>
      <c r="J119" s="7">
        <v>3.7999999999999999E-2</v>
      </c>
      <c r="K119" s="63">
        <v>7</v>
      </c>
      <c r="L119" s="8">
        <f>K119*J119</f>
        <v>0.26600000000000001</v>
      </c>
      <c r="M119" s="6">
        <v>0</v>
      </c>
      <c r="N119" s="14">
        <f>SUM(L119-M119)</f>
        <v>0.26600000000000001</v>
      </c>
      <c r="O119" s="6">
        <v>0</v>
      </c>
      <c r="Q119" s="88">
        <v>119</v>
      </c>
    </row>
    <row r="120" spans="1:17" x14ac:dyDescent="0.2">
      <c r="A120" s="9"/>
      <c r="Q120" s="9">
        <v>120</v>
      </c>
    </row>
    <row r="121" spans="1:17" x14ac:dyDescent="0.2">
      <c r="A121" s="9"/>
      <c r="B121" s="10" t="s">
        <v>2337</v>
      </c>
      <c r="C121" s="36" t="s">
        <v>2338</v>
      </c>
      <c r="D121" s="44" t="s">
        <v>1416</v>
      </c>
      <c r="E121" s="44"/>
      <c r="F121" s="10"/>
      <c r="G121" s="36"/>
      <c r="H121" s="45"/>
      <c r="I121" s="11">
        <f>SUM(I122:I125)</f>
        <v>6.0000000000000001E-3</v>
      </c>
      <c r="J121" s="11">
        <f>SUM(J122:J125)</f>
        <v>5.0000000000000001E-3</v>
      </c>
      <c r="K121" s="65"/>
      <c r="L121" s="12">
        <f>SUM(L122:L125)</f>
        <v>3.5000000000000003E-2</v>
      </c>
      <c r="M121" s="10">
        <v>1</v>
      </c>
      <c r="N121" s="12">
        <f>SUM(L121-M121)</f>
        <v>-0.96499999999999997</v>
      </c>
      <c r="O121" s="10">
        <v>0</v>
      </c>
      <c r="P121" s="10"/>
      <c r="Q121" s="88">
        <v>121</v>
      </c>
    </row>
    <row r="122" spans="1:17" ht="22.5" x14ac:dyDescent="0.2">
      <c r="A122" s="9" t="s">
        <v>96</v>
      </c>
      <c r="B122" s="6" t="s">
        <v>2337</v>
      </c>
      <c r="C122" s="37" t="s">
        <v>2338</v>
      </c>
      <c r="D122" s="41" t="s">
        <v>1416</v>
      </c>
      <c r="E122" s="41" t="s">
        <v>2339</v>
      </c>
      <c r="F122" s="6" t="s">
        <v>917</v>
      </c>
      <c r="G122" s="37" t="s">
        <v>685</v>
      </c>
      <c r="H122" s="42" t="s">
        <v>2340</v>
      </c>
      <c r="I122" s="7">
        <v>6.0000000000000001E-3</v>
      </c>
      <c r="J122" s="7">
        <v>5.0000000000000001E-3</v>
      </c>
      <c r="K122" s="63">
        <v>7</v>
      </c>
      <c r="L122" s="8">
        <f>K122*J122</f>
        <v>3.5000000000000003E-2</v>
      </c>
      <c r="M122" s="6">
        <v>0</v>
      </c>
      <c r="N122" s="14">
        <f>SUM(L122-M122)</f>
        <v>3.5000000000000003E-2</v>
      </c>
      <c r="O122" s="6">
        <v>0</v>
      </c>
      <c r="P122" s="6" t="s">
        <v>2445</v>
      </c>
      <c r="Q122" s="9">
        <v>122</v>
      </c>
    </row>
    <row r="123" spans="1:17" ht="22.5" x14ac:dyDescent="0.2">
      <c r="A123" s="9" t="s">
        <v>96</v>
      </c>
      <c r="B123" s="6" t="s">
        <v>2337</v>
      </c>
      <c r="C123" s="37" t="s">
        <v>2338</v>
      </c>
      <c r="D123" s="41" t="s">
        <v>1416</v>
      </c>
      <c r="E123" s="41">
        <v>56244200020024</v>
      </c>
      <c r="F123" s="6" t="s">
        <v>1219</v>
      </c>
      <c r="G123" s="37" t="s">
        <v>583</v>
      </c>
      <c r="H123" s="42" t="s">
        <v>584</v>
      </c>
      <c r="I123" s="7">
        <v>0</v>
      </c>
      <c r="J123" s="7">
        <v>0</v>
      </c>
      <c r="K123" s="63">
        <v>7</v>
      </c>
      <c r="L123" s="8">
        <f>K123*J123</f>
        <v>0</v>
      </c>
      <c r="M123" s="6">
        <v>0</v>
      </c>
      <c r="N123" s="14">
        <f>SUM(L123-M123)</f>
        <v>0</v>
      </c>
      <c r="O123" s="6">
        <v>0</v>
      </c>
      <c r="P123" s="6" t="s">
        <v>2445</v>
      </c>
      <c r="Q123" s="88">
        <v>123</v>
      </c>
    </row>
    <row r="124" spans="1:17" ht="22.5" x14ac:dyDescent="0.2">
      <c r="A124" s="9" t="s">
        <v>96</v>
      </c>
      <c r="B124" s="6" t="s">
        <v>2337</v>
      </c>
      <c r="C124" s="37" t="s">
        <v>2338</v>
      </c>
      <c r="D124" s="41" t="s">
        <v>1416</v>
      </c>
      <c r="E124" s="41" t="s">
        <v>585</v>
      </c>
      <c r="F124" s="6" t="s">
        <v>1161</v>
      </c>
      <c r="G124" s="37" t="s">
        <v>586</v>
      </c>
      <c r="H124" s="42" t="s">
        <v>1203</v>
      </c>
      <c r="I124" s="7">
        <v>0</v>
      </c>
      <c r="J124" s="7">
        <v>0</v>
      </c>
      <c r="K124" s="63">
        <v>7</v>
      </c>
      <c r="L124" s="8">
        <f>K124*J124</f>
        <v>0</v>
      </c>
      <c r="M124" s="6">
        <v>1</v>
      </c>
      <c r="N124" s="14">
        <f>SUM(L124-M124)</f>
        <v>-1</v>
      </c>
      <c r="O124" s="6">
        <v>0</v>
      </c>
      <c r="P124" s="6" t="s">
        <v>2445</v>
      </c>
      <c r="Q124" s="9">
        <v>124</v>
      </c>
    </row>
    <row r="125" spans="1:17" x14ac:dyDescent="0.2">
      <c r="A125" s="9" t="s">
        <v>96</v>
      </c>
      <c r="B125" s="6" t="s">
        <v>2337</v>
      </c>
      <c r="C125" s="37" t="s">
        <v>2338</v>
      </c>
      <c r="D125" s="41" t="s">
        <v>1416</v>
      </c>
      <c r="E125" s="41">
        <v>56244200020017</v>
      </c>
      <c r="F125" s="6" t="s">
        <v>1218</v>
      </c>
      <c r="G125" s="37" t="s">
        <v>2338</v>
      </c>
      <c r="H125" s="42" t="s">
        <v>2340</v>
      </c>
      <c r="I125" s="7">
        <v>0</v>
      </c>
      <c r="J125" s="7">
        <v>0</v>
      </c>
      <c r="K125" s="63">
        <v>7</v>
      </c>
      <c r="L125" s="8">
        <f>K125*J125</f>
        <v>0</v>
      </c>
      <c r="M125" s="6">
        <v>0</v>
      </c>
      <c r="N125" s="14">
        <f>SUM(L125-M125)</f>
        <v>0</v>
      </c>
      <c r="O125" s="6">
        <v>0</v>
      </c>
      <c r="Q125" s="88">
        <v>125</v>
      </c>
    </row>
    <row r="126" spans="1:17" ht="12" customHeight="1" x14ac:dyDescent="0.2">
      <c r="A126" s="9"/>
      <c r="Q126" s="9">
        <v>126</v>
      </c>
    </row>
    <row r="127" spans="1:17" x14ac:dyDescent="0.2">
      <c r="A127" s="9"/>
      <c r="B127" s="10" t="s">
        <v>578</v>
      </c>
      <c r="C127" s="36" t="s">
        <v>579</v>
      </c>
      <c r="D127" s="44" t="s">
        <v>580</v>
      </c>
      <c r="E127" s="44"/>
      <c r="F127" s="10"/>
      <c r="G127" s="36"/>
      <c r="H127" s="45"/>
      <c r="I127" s="11">
        <v>0.128</v>
      </c>
      <c r="J127" s="11">
        <v>3.9E-2</v>
      </c>
      <c r="K127" s="65"/>
      <c r="L127" s="12">
        <f>SUM(L128)</f>
        <v>0.27300000000000002</v>
      </c>
      <c r="M127" s="10">
        <v>1</v>
      </c>
      <c r="N127" s="12">
        <f>SUM(L127-M127)</f>
        <v>-0.72699999999999998</v>
      </c>
      <c r="O127" s="10">
        <v>0</v>
      </c>
      <c r="P127" s="10"/>
      <c r="Q127" s="88">
        <v>127</v>
      </c>
    </row>
    <row r="128" spans="1:17" x14ac:dyDescent="0.2">
      <c r="A128" s="9" t="s">
        <v>1191</v>
      </c>
      <c r="B128" s="6" t="s">
        <v>578</v>
      </c>
      <c r="C128" s="37" t="s">
        <v>579</v>
      </c>
      <c r="D128" s="41" t="s">
        <v>580</v>
      </c>
      <c r="E128" s="41" t="s">
        <v>578</v>
      </c>
      <c r="F128" s="6" t="s">
        <v>2159</v>
      </c>
      <c r="G128" s="37" t="s">
        <v>579</v>
      </c>
      <c r="H128" s="42" t="s">
        <v>580</v>
      </c>
      <c r="I128" s="7">
        <v>0.128</v>
      </c>
      <c r="J128" s="7">
        <v>3.9E-2</v>
      </c>
      <c r="K128" s="63">
        <v>7</v>
      </c>
      <c r="L128" s="8">
        <f>K128*J128</f>
        <v>0.27300000000000002</v>
      </c>
      <c r="M128" s="6">
        <v>1</v>
      </c>
      <c r="N128" s="14">
        <f>SUM(L128-M128)</f>
        <v>-0.72699999999999998</v>
      </c>
      <c r="O128" s="6">
        <v>0</v>
      </c>
      <c r="Q128" s="9">
        <v>128</v>
      </c>
    </row>
    <row r="129" spans="1:17" x14ac:dyDescent="0.2">
      <c r="A129" s="9"/>
      <c r="Q129" s="88">
        <v>129</v>
      </c>
    </row>
    <row r="130" spans="1:17" x14ac:dyDescent="0.2">
      <c r="A130" s="9" t="s">
        <v>96</v>
      </c>
      <c r="B130" s="10" t="s">
        <v>582</v>
      </c>
      <c r="C130" s="36" t="s">
        <v>1927</v>
      </c>
      <c r="D130" s="44" t="s">
        <v>581</v>
      </c>
      <c r="E130" s="44" t="s">
        <v>582</v>
      </c>
      <c r="F130" s="10" t="s">
        <v>2346</v>
      </c>
      <c r="G130" s="36" t="s">
        <v>1927</v>
      </c>
      <c r="H130" s="45" t="s">
        <v>581</v>
      </c>
      <c r="I130" s="11">
        <v>9.6000000000000002E-2</v>
      </c>
      <c r="J130" s="11">
        <v>9.6000000000000002E-2</v>
      </c>
      <c r="K130" s="65">
        <v>7</v>
      </c>
      <c r="L130" s="12">
        <f>K130*J130</f>
        <v>0.67200000000000004</v>
      </c>
      <c r="M130" s="10">
        <v>0</v>
      </c>
      <c r="N130" s="12">
        <f>SUM(L130-M130)</f>
        <v>0.67200000000000004</v>
      </c>
      <c r="O130" s="10">
        <v>1</v>
      </c>
      <c r="P130" s="10"/>
      <c r="Q130" s="9">
        <v>130</v>
      </c>
    </row>
    <row r="131" spans="1:17" ht="12.75" customHeight="1" x14ac:dyDescent="0.2">
      <c r="A131" s="9"/>
      <c r="Q131" s="88">
        <v>131</v>
      </c>
    </row>
    <row r="132" spans="1:17" x14ac:dyDescent="0.2">
      <c r="A132" s="9"/>
      <c r="B132" s="10" t="s">
        <v>1928</v>
      </c>
      <c r="C132" s="36" t="s">
        <v>965</v>
      </c>
      <c r="D132" s="44" t="s">
        <v>1929</v>
      </c>
      <c r="E132" s="44"/>
      <c r="F132" s="10"/>
      <c r="G132" s="36"/>
      <c r="H132" s="45"/>
      <c r="I132" s="11">
        <f>SUM(I133:I137)</f>
        <v>0.54100000000000004</v>
      </c>
      <c r="J132" s="11">
        <f>SUM(J133:J137)</f>
        <v>0.42900000000000005</v>
      </c>
      <c r="K132" s="65"/>
      <c r="L132" s="12">
        <f>SUM(L133:L137)</f>
        <v>3.0030000000000001</v>
      </c>
      <c r="M132" s="10">
        <v>1</v>
      </c>
      <c r="N132" s="12">
        <f t="shared" ref="N132:N137" si="5">SUM(L132-M132)</f>
        <v>2.0030000000000001</v>
      </c>
      <c r="O132" s="10">
        <v>2</v>
      </c>
      <c r="P132" s="10"/>
      <c r="Q132" s="9">
        <v>132</v>
      </c>
    </row>
    <row r="133" spans="1:17" x14ac:dyDescent="0.2">
      <c r="A133" s="9" t="s">
        <v>1192</v>
      </c>
      <c r="B133" s="6" t="s">
        <v>1928</v>
      </c>
      <c r="C133" s="37" t="s">
        <v>965</v>
      </c>
      <c r="D133" s="41" t="s">
        <v>1929</v>
      </c>
      <c r="E133" s="41" t="s">
        <v>1930</v>
      </c>
      <c r="F133" s="6" t="s">
        <v>916</v>
      </c>
      <c r="G133" s="37" t="s">
        <v>1931</v>
      </c>
      <c r="H133" s="42" t="s">
        <v>2145</v>
      </c>
      <c r="I133" s="7">
        <v>0.311</v>
      </c>
      <c r="J133" s="7">
        <v>0.2</v>
      </c>
      <c r="K133" s="63">
        <v>7</v>
      </c>
      <c r="L133" s="8">
        <f>K133*J133</f>
        <v>1.4000000000000001</v>
      </c>
      <c r="M133" s="6">
        <v>1</v>
      </c>
      <c r="N133" s="14">
        <f t="shared" si="5"/>
        <v>0.40000000000000013</v>
      </c>
      <c r="O133" s="6">
        <v>0</v>
      </c>
      <c r="Q133" s="88">
        <v>133</v>
      </c>
    </row>
    <row r="134" spans="1:17" x14ac:dyDescent="0.2">
      <c r="A134" s="9" t="s">
        <v>1192</v>
      </c>
      <c r="B134" s="6" t="s">
        <v>1928</v>
      </c>
      <c r="C134" s="37" t="s">
        <v>965</v>
      </c>
      <c r="D134" s="41" t="s">
        <v>1929</v>
      </c>
      <c r="E134" s="41" t="s">
        <v>1933</v>
      </c>
      <c r="F134" s="6" t="s">
        <v>55</v>
      </c>
      <c r="G134" s="37" t="s">
        <v>1934</v>
      </c>
      <c r="H134" s="42" t="s">
        <v>2145</v>
      </c>
      <c r="I134" s="7">
        <v>9.1999999999999998E-2</v>
      </c>
      <c r="J134" s="7">
        <v>0.09</v>
      </c>
      <c r="K134" s="63">
        <v>7</v>
      </c>
      <c r="L134" s="8">
        <f>K134*J134</f>
        <v>0.63</v>
      </c>
      <c r="M134" s="6">
        <v>0</v>
      </c>
      <c r="N134" s="14">
        <f t="shared" si="5"/>
        <v>0.63</v>
      </c>
      <c r="O134" s="6">
        <v>1</v>
      </c>
      <c r="Q134" s="9">
        <v>134</v>
      </c>
    </row>
    <row r="135" spans="1:17" x14ac:dyDescent="0.2">
      <c r="A135" s="9" t="s">
        <v>1192</v>
      </c>
      <c r="B135" s="6" t="s">
        <v>1928</v>
      </c>
      <c r="C135" s="37" t="s">
        <v>965</v>
      </c>
      <c r="D135" s="41" t="s">
        <v>1929</v>
      </c>
      <c r="E135" s="41" t="s">
        <v>592</v>
      </c>
      <c r="F135" s="6" t="s">
        <v>1166</v>
      </c>
      <c r="G135" s="37" t="s">
        <v>965</v>
      </c>
      <c r="H135" s="42" t="s">
        <v>593</v>
      </c>
      <c r="I135" s="7">
        <v>6.8000000000000005E-2</v>
      </c>
      <c r="J135" s="7">
        <v>6.8000000000000005E-2</v>
      </c>
      <c r="K135" s="63">
        <v>7</v>
      </c>
      <c r="L135" s="8">
        <f>K135*J135</f>
        <v>0.47600000000000003</v>
      </c>
      <c r="M135" s="6">
        <v>0</v>
      </c>
      <c r="N135" s="14">
        <f t="shared" si="5"/>
        <v>0.47600000000000003</v>
      </c>
      <c r="O135" s="6">
        <v>0</v>
      </c>
      <c r="Q135" s="88">
        <v>135</v>
      </c>
    </row>
    <row r="136" spans="1:17" x14ac:dyDescent="0.2">
      <c r="A136" s="9" t="s">
        <v>1192</v>
      </c>
      <c r="B136" s="6" t="s">
        <v>1928</v>
      </c>
      <c r="C136" s="37" t="s">
        <v>965</v>
      </c>
      <c r="D136" s="41" t="s">
        <v>1929</v>
      </c>
      <c r="E136" s="41" t="s">
        <v>594</v>
      </c>
      <c r="F136" s="6" t="s">
        <v>1242</v>
      </c>
      <c r="G136" s="37" t="s">
        <v>1263</v>
      </c>
      <c r="H136" s="42" t="s">
        <v>595</v>
      </c>
      <c r="I136" s="7">
        <v>7.0000000000000007E-2</v>
      </c>
      <c r="J136" s="7">
        <v>7.0999999999999994E-2</v>
      </c>
      <c r="K136" s="63">
        <v>7</v>
      </c>
      <c r="L136" s="8">
        <f>K136*J136</f>
        <v>0.49699999999999994</v>
      </c>
      <c r="M136" s="6">
        <v>0</v>
      </c>
      <c r="N136" s="14">
        <f t="shared" si="5"/>
        <v>0.49699999999999994</v>
      </c>
      <c r="O136" s="6">
        <v>1</v>
      </c>
      <c r="Q136" s="9">
        <v>136</v>
      </c>
    </row>
    <row r="137" spans="1:17" x14ac:dyDescent="0.2">
      <c r="A137" s="9" t="s">
        <v>1192</v>
      </c>
      <c r="B137" s="6" t="s">
        <v>1928</v>
      </c>
      <c r="C137" s="37" t="s">
        <v>965</v>
      </c>
      <c r="D137" s="41" t="s">
        <v>1929</v>
      </c>
      <c r="E137" s="41">
        <v>56244200010034</v>
      </c>
      <c r="F137" s="6" t="s">
        <v>1248</v>
      </c>
      <c r="G137" s="37" t="s">
        <v>596</v>
      </c>
      <c r="H137" s="42" t="s">
        <v>2145</v>
      </c>
      <c r="I137" s="7">
        <v>0</v>
      </c>
      <c r="J137" s="7">
        <v>0</v>
      </c>
      <c r="K137" s="63">
        <v>7</v>
      </c>
      <c r="L137" s="8">
        <f>K137*J137</f>
        <v>0</v>
      </c>
      <c r="M137" s="6">
        <v>0</v>
      </c>
      <c r="N137" s="14">
        <f t="shared" si="5"/>
        <v>0</v>
      </c>
      <c r="O137" s="6">
        <v>0</v>
      </c>
      <c r="P137" s="6" t="s">
        <v>2231</v>
      </c>
      <c r="Q137" s="88">
        <v>137</v>
      </c>
    </row>
    <row r="138" spans="1:17" x14ac:dyDescent="0.2">
      <c r="A138" s="9"/>
      <c r="Q138" s="9">
        <v>138</v>
      </c>
    </row>
    <row r="139" spans="1:17" x14ac:dyDescent="0.2">
      <c r="A139" s="9"/>
      <c r="B139" s="10" t="s">
        <v>597</v>
      </c>
      <c r="C139" s="36" t="s">
        <v>598</v>
      </c>
      <c r="D139" s="44" t="s">
        <v>1929</v>
      </c>
      <c r="E139" s="44"/>
      <c r="F139" s="10"/>
      <c r="G139" s="36"/>
      <c r="H139" s="45"/>
      <c r="I139" s="11">
        <f>SUM(I140:I142)</f>
        <v>1.026</v>
      </c>
      <c r="J139" s="11">
        <f>SUM(J140:J142)</f>
        <v>0.83599999999999997</v>
      </c>
      <c r="K139" s="65"/>
      <c r="L139" s="12">
        <f>SUM(L140:L142)</f>
        <v>5.8520000000000003</v>
      </c>
      <c r="M139" s="10">
        <v>4</v>
      </c>
      <c r="N139" s="12">
        <f>SUM(L139-M139)</f>
        <v>1.8520000000000003</v>
      </c>
      <c r="O139" s="10">
        <v>2</v>
      </c>
      <c r="P139" s="10"/>
      <c r="Q139" s="88">
        <v>139</v>
      </c>
    </row>
    <row r="140" spans="1:17" x14ac:dyDescent="0.2">
      <c r="A140" s="9" t="s">
        <v>1192</v>
      </c>
      <c r="B140" s="6" t="s">
        <v>597</v>
      </c>
      <c r="C140" s="37" t="s">
        <v>598</v>
      </c>
      <c r="D140" s="41" t="s">
        <v>1929</v>
      </c>
      <c r="E140" s="41" t="s">
        <v>599</v>
      </c>
      <c r="F140" s="6" t="s">
        <v>600</v>
      </c>
      <c r="G140" s="37" t="s">
        <v>114</v>
      </c>
      <c r="H140" s="42" t="s">
        <v>601</v>
      </c>
      <c r="I140" s="7">
        <v>3.2000000000000001E-2</v>
      </c>
      <c r="J140" s="7">
        <v>3.2000000000000001E-2</v>
      </c>
      <c r="K140" s="63">
        <v>7</v>
      </c>
      <c r="L140" s="8">
        <f>K140*J140</f>
        <v>0.224</v>
      </c>
      <c r="M140" s="6">
        <v>1</v>
      </c>
      <c r="N140" s="14">
        <f>SUM(L140-M140)</f>
        <v>-0.77600000000000002</v>
      </c>
      <c r="O140" s="6">
        <v>0</v>
      </c>
      <c r="Q140" s="9">
        <v>140</v>
      </c>
    </row>
    <row r="141" spans="1:17" x14ac:dyDescent="0.2">
      <c r="A141" s="9" t="s">
        <v>1191</v>
      </c>
      <c r="B141" s="6" t="s">
        <v>597</v>
      </c>
      <c r="C141" s="37" t="s">
        <v>598</v>
      </c>
      <c r="D141" s="41" t="s">
        <v>1929</v>
      </c>
      <c r="E141" s="41" t="s">
        <v>602</v>
      </c>
      <c r="F141" s="6" t="s">
        <v>614</v>
      </c>
      <c r="G141" s="37" t="s">
        <v>603</v>
      </c>
      <c r="H141" s="42" t="s">
        <v>604</v>
      </c>
      <c r="I141" s="7">
        <v>5.3999999999999999E-2</v>
      </c>
      <c r="J141" s="7">
        <v>5.3999999999999999E-2</v>
      </c>
      <c r="K141" s="63">
        <v>7</v>
      </c>
      <c r="L141" s="8">
        <f>K141*J141</f>
        <v>0.378</v>
      </c>
      <c r="M141" s="6">
        <v>1</v>
      </c>
      <c r="N141" s="14">
        <f>SUM(L141-M141)</f>
        <v>-0.622</v>
      </c>
      <c r="O141" s="6">
        <v>0</v>
      </c>
      <c r="Q141" s="88">
        <v>141</v>
      </c>
    </row>
    <row r="142" spans="1:17" x14ac:dyDescent="0.2">
      <c r="A142" s="9" t="s">
        <v>1191</v>
      </c>
      <c r="B142" s="6" t="s">
        <v>597</v>
      </c>
      <c r="C142" s="37" t="s">
        <v>598</v>
      </c>
      <c r="D142" s="41" t="s">
        <v>1929</v>
      </c>
      <c r="E142" s="41" t="s">
        <v>605</v>
      </c>
      <c r="F142" s="6" t="s">
        <v>1172</v>
      </c>
      <c r="G142" s="37" t="s">
        <v>598</v>
      </c>
      <c r="H142" s="42" t="s">
        <v>604</v>
      </c>
      <c r="I142" s="7">
        <v>0.94</v>
      </c>
      <c r="J142" s="7">
        <v>0.75</v>
      </c>
      <c r="K142" s="63">
        <v>7</v>
      </c>
      <c r="L142" s="8">
        <f>K142*J142</f>
        <v>5.25</v>
      </c>
      <c r="M142" s="6">
        <v>2</v>
      </c>
      <c r="N142" s="14">
        <f>SUM(L142-M142)</f>
        <v>3.25</v>
      </c>
      <c r="O142" s="6">
        <v>2</v>
      </c>
      <c r="Q142" s="9">
        <v>142</v>
      </c>
    </row>
    <row r="143" spans="1:17" x14ac:dyDescent="0.2">
      <c r="A143" s="9"/>
      <c r="Q143" s="88">
        <v>143</v>
      </c>
    </row>
    <row r="144" spans="1:17" x14ac:dyDescent="0.2">
      <c r="A144" s="9"/>
      <c r="B144" s="10" t="s">
        <v>2079</v>
      </c>
      <c r="C144" s="36" t="s">
        <v>1778</v>
      </c>
      <c r="D144" s="44" t="s">
        <v>580</v>
      </c>
      <c r="E144" s="44"/>
      <c r="F144" s="10"/>
      <c r="G144" s="36"/>
      <c r="H144" s="45"/>
      <c r="I144" s="11">
        <f>SUM(I145:I150)</f>
        <v>0.94900000000000007</v>
      </c>
      <c r="J144" s="11">
        <f>SUM(J145:J150)</f>
        <v>0.80900000000000005</v>
      </c>
      <c r="K144" s="65"/>
      <c r="L144" s="12">
        <f>SUM(L145:L150)</f>
        <v>5.6630000000000003</v>
      </c>
      <c r="M144" s="10">
        <v>5</v>
      </c>
      <c r="N144" s="12">
        <f t="shared" ref="N144:N150" si="6">SUM(L144-M144)</f>
        <v>0.66300000000000026</v>
      </c>
      <c r="O144" s="10">
        <v>1</v>
      </c>
      <c r="P144" s="10"/>
      <c r="Q144" s="9">
        <v>144</v>
      </c>
    </row>
    <row r="145" spans="1:17" x14ac:dyDescent="0.2">
      <c r="A145" s="9" t="s">
        <v>1192</v>
      </c>
      <c r="B145" s="6" t="s">
        <v>2079</v>
      </c>
      <c r="C145" s="37" t="s">
        <v>1778</v>
      </c>
      <c r="D145" s="41" t="s">
        <v>580</v>
      </c>
      <c r="E145" s="41" t="s">
        <v>2080</v>
      </c>
      <c r="F145" s="6" t="s">
        <v>1364</v>
      </c>
      <c r="G145" s="37" t="s">
        <v>2081</v>
      </c>
      <c r="H145" s="42" t="s">
        <v>2082</v>
      </c>
      <c r="I145" s="7">
        <v>4.2999999999999997E-2</v>
      </c>
      <c r="J145" s="7">
        <v>2.4E-2</v>
      </c>
      <c r="K145" s="63">
        <v>7</v>
      </c>
      <c r="L145" s="8">
        <f t="shared" ref="L145:L150" si="7">K145*J145</f>
        <v>0.16800000000000001</v>
      </c>
      <c r="M145" s="6">
        <v>0</v>
      </c>
      <c r="N145" s="14">
        <f t="shared" si="6"/>
        <v>0.16800000000000001</v>
      </c>
      <c r="O145" s="6">
        <v>0</v>
      </c>
      <c r="P145" s="6" t="s">
        <v>2446</v>
      </c>
      <c r="Q145" s="88">
        <v>145</v>
      </c>
    </row>
    <row r="146" spans="1:17" x14ac:dyDescent="0.2">
      <c r="A146" s="9" t="s">
        <v>1192</v>
      </c>
      <c r="B146" s="6" t="s">
        <v>2079</v>
      </c>
      <c r="C146" s="37" t="s">
        <v>1778</v>
      </c>
      <c r="D146" s="41" t="s">
        <v>580</v>
      </c>
      <c r="E146" s="41" t="s">
        <v>2083</v>
      </c>
      <c r="F146" s="6" t="s">
        <v>2084</v>
      </c>
      <c r="G146" s="37" t="s">
        <v>1243</v>
      </c>
      <c r="H146" s="42" t="s">
        <v>2082</v>
      </c>
      <c r="I146" s="7">
        <v>5.8000000000000003E-2</v>
      </c>
      <c r="J146" s="7">
        <v>5.8000000000000003E-2</v>
      </c>
      <c r="K146" s="63">
        <v>7</v>
      </c>
      <c r="L146" s="8">
        <f t="shared" si="7"/>
        <v>0.40600000000000003</v>
      </c>
      <c r="M146" s="6">
        <v>1</v>
      </c>
      <c r="N146" s="14">
        <f t="shared" si="6"/>
        <v>-0.59399999999999997</v>
      </c>
      <c r="O146" s="6">
        <v>0</v>
      </c>
      <c r="Q146" s="9">
        <v>146</v>
      </c>
    </row>
    <row r="147" spans="1:17" x14ac:dyDescent="0.2">
      <c r="A147" s="9" t="s">
        <v>1192</v>
      </c>
      <c r="B147" s="6" t="s">
        <v>2079</v>
      </c>
      <c r="C147" s="37" t="s">
        <v>1778</v>
      </c>
      <c r="D147" s="41" t="s">
        <v>580</v>
      </c>
      <c r="E147" s="41" t="s">
        <v>2178</v>
      </c>
      <c r="F147" s="6" t="s">
        <v>632</v>
      </c>
      <c r="G147" s="37" t="s">
        <v>2179</v>
      </c>
      <c r="H147" s="42" t="s">
        <v>2180</v>
      </c>
      <c r="I147" s="7">
        <v>4.4999999999999998E-2</v>
      </c>
      <c r="J147" s="7">
        <v>4.4999999999999998E-2</v>
      </c>
      <c r="K147" s="63">
        <v>7</v>
      </c>
      <c r="L147" s="8">
        <f t="shared" si="7"/>
        <v>0.315</v>
      </c>
      <c r="M147" s="6">
        <v>1</v>
      </c>
      <c r="N147" s="14">
        <f t="shared" si="6"/>
        <v>-0.68500000000000005</v>
      </c>
      <c r="O147" s="6">
        <v>0</v>
      </c>
      <c r="Q147" s="88">
        <v>147</v>
      </c>
    </row>
    <row r="148" spans="1:17" ht="11.25" customHeight="1" x14ac:dyDescent="0.2">
      <c r="A148" s="9" t="s">
        <v>1192</v>
      </c>
      <c r="B148" s="6" t="s">
        <v>2079</v>
      </c>
      <c r="C148" s="37" t="s">
        <v>1778</v>
      </c>
      <c r="D148" s="41" t="s">
        <v>580</v>
      </c>
      <c r="E148" s="41" t="s">
        <v>2181</v>
      </c>
      <c r="F148" s="6" t="s">
        <v>1365</v>
      </c>
      <c r="G148" s="37" t="s">
        <v>1778</v>
      </c>
      <c r="H148" s="42" t="s">
        <v>2180</v>
      </c>
      <c r="I148" s="7">
        <v>0.623</v>
      </c>
      <c r="J148" s="7">
        <v>0.52</v>
      </c>
      <c r="K148" s="63">
        <v>7</v>
      </c>
      <c r="L148" s="8">
        <f t="shared" si="7"/>
        <v>3.64</v>
      </c>
      <c r="M148" s="6">
        <v>1</v>
      </c>
      <c r="N148" s="14">
        <f t="shared" si="6"/>
        <v>2.64</v>
      </c>
      <c r="O148" s="6">
        <v>1</v>
      </c>
      <c r="Q148" s="9">
        <v>148</v>
      </c>
    </row>
    <row r="149" spans="1:17" x14ac:dyDescent="0.2">
      <c r="A149" s="9" t="s">
        <v>1192</v>
      </c>
      <c r="B149" s="6" t="s">
        <v>2079</v>
      </c>
      <c r="C149" s="37" t="s">
        <v>1778</v>
      </c>
      <c r="D149" s="41" t="s">
        <v>580</v>
      </c>
      <c r="E149" s="41" t="s">
        <v>2182</v>
      </c>
      <c r="F149" s="6" t="s">
        <v>1791</v>
      </c>
      <c r="G149" s="37" t="s">
        <v>1523</v>
      </c>
      <c r="H149" s="42" t="s">
        <v>555</v>
      </c>
      <c r="I149" s="7">
        <v>0.122</v>
      </c>
      <c r="J149" s="7">
        <v>0.122</v>
      </c>
      <c r="K149" s="63">
        <v>7</v>
      </c>
      <c r="L149" s="8">
        <f t="shared" si="7"/>
        <v>0.85399999999999998</v>
      </c>
      <c r="M149" s="6">
        <v>1</v>
      </c>
      <c r="N149" s="14">
        <f t="shared" si="6"/>
        <v>-0.14600000000000002</v>
      </c>
      <c r="O149" s="6">
        <v>0</v>
      </c>
      <c r="Q149" s="88">
        <v>149</v>
      </c>
    </row>
    <row r="150" spans="1:17" x14ac:dyDescent="0.2">
      <c r="A150" s="9" t="s">
        <v>1192</v>
      </c>
      <c r="B150" s="6" t="s">
        <v>2079</v>
      </c>
      <c r="C150" s="37" t="s">
        <v>1778</v>
      </c>
      <c r="D150" s="41" t="s">
        <v>580</v>
      </c>
      <c r="E150" s="41" t="s">
        <v>2183</v>
      </c>
      <c r="F150" s="6" t="s">
        <v>1092</v>
      </c>
      <c r="G150" s="37" t="s">
        <v>2184</v>
      </c>
      <c r="H150" s="42" t="s">
        <v>2185</v>
      </c>
      <c r="I150" s="7">
        <v>5.8000000000000003E-2</v>
      </c>
      <c r="J150" s="7">
        <v>0.04</v>
      </c>
      <c r="K150" s="63">
        <v>7</v>
      </c>
      <c r="L150" s="8">
        <f t="shared" si="7"/>
        <v>0.28000000000000003</v>
      </c>
      <c r="M150" s="6">
        <v>1</v>
      </c>
      <c r="N150" s="14">
        <f t="shared" si="6"/>
        <v>-0.72</v>
      </c>
      <c r="O150" s="6">
        <v>0</v>
      </c>
      <c r="Q150" s="9">
        <v>150</v>
      </c>
    </row>
    <row r="151" spans="1:17" x14ac:dyDescent="0.2">
      <c r="A151" s="9"/>
      <c r="Q151" s="88">
        <v>151</v>
      </c>
    </row>
    <row r="152" spans="1:17" x14ac:dyDescent="0.2">
      <c r="A152" s="9" t="s">
        <v>1192</v>
      </c>
      <c r="B152" s="10" t="s">
        <v>2186</v>
      </c>
      <c r="C152" s="36" t="s">
        <v>546</v>
      </c>
      <c r="D152" s="44" t="s">
        <v>2187</v>
      </c>
      <c r="E152" s="44" t="s">
        <v>2186</v>
      </c>
      <c r="F152" s="10" t="s">
        <v>1228</v>
      </c>
      <c r="G152" s="36" t="s">
        <v>546</v>
      </c>
      <c r="H152" s="45" t="s">
        <v>2187</v>
      </c>
      <c r="I152" s="11">
        <v>0.33</v>
      </c>
      <c r="J152" s="11">
        <v>0.24</v>
      </c>
      <c r="K152" s="65">
        <v>7</v>
      </c>
      <c r="L152" s="12">
        <f>K152*J152</f>
        <v>1.68</v>
      </c>
      <c r="M152" s="10">
        <v>1</v>
      </c>
      <c r="N152" s="12">
        <f>SUM(L152-M152)</f>
        <v>0.67999999999999994</v>
      </c>
      <c r="O152" s="10">
        <v>1</v>
      </c>
      <c r="P152" s="10"/>
      <c r="Q152" s="9">
        <v>152</v>
      </c>
    </row>
    <row r="153" spans="1:17" ht="13.5" customHeight="1" x14ac:dyDescent="0.2">
      <c r="A153" s="9"/>
      <c r="Q153" s="88">
        <v>153</v>
      </c>
    </row>
    <row r="154" spans="1:17" x14ac:dyDescent="0.2">
      <c r="A154" s="9"/>
      <c r="B154" s="10" t="s">
        <v>2188</v>
      </c>
      <c r="C154" s="36" t="s">
        <v>2189</v>
      </c>
      <c r="D154" s="44" t="s">
        <v>2148</v>
      </c>
      <c r="E154" s="44"/>
      <c r="F154" s="10"/>
      <c r="G154" s="36"/>
      <c r="H154" s="45"/>
      <c r="I154" s="11">
        <f>SUM(I155:I157)</f>
        <v>0.57400000000000007</v>
      </c>
      <c r="J154" s="11">
        <f>SUM(J155:J157)</f>
        <v>0.32800000000000001</v>
      </c>
      <c r="K154" s="65"/>
      <c r="L154" s="12">
        <f>SUM(L155:L157)</f>
        <v>2.2959999999999998</v>
      </c>
      <c r="M154" s="10">
        <v>1</v>
      </c>
      <c r="N154" s="12">
        <f>SUM(L154-M154)</f>
        <v>1.2959999999999998</v>
      </c>
      <c r="O154" s="10">
        <v>1</v>
      </c>
      <c r="P154" s="10"/>
      <c r="Q154" s="9">
        <v>154</v>
      </c>
    </row>
    <row r="155" spans="1:17" x14ac:dyDescent="0.2">
      <c r="A155" s="9" t="s">
        <v>1192</v>
      </c>
      <c r="B155" s="6" t="s">
        <v>2188</v>
      </c>
      <c r="C155" s="37" t="s">
        <v>2189</v>
      </c>
      <c r="D155" s="41" t="s">
        <v>2148</v>
      </c>
      <c r="E155" s="41" t="s">
        <v>2190</v>
      </c>
      <c r="F155" s="6" t="s">
        <v>1221</v>
      </c>
      <c r="G155" s="37" t="s">
        <v>2191</v>
      </c>
      <c r="H155" s="42" t="s">
        <v>2192</v>
      </c>
      <c r="I155" s="7">
        <v>0.28000000000000003</v>
      </c>
      <c r="J155" s="7">
        <v>6.7000000000000004E-2</v>
      </c>
      <c r="K155" s="63">
        <v>7</v>
      </c>
      <c r="L155" s="8">
        <f>K155*J155</f>
        <v>0.46900000000000003</v>
      </c>
      <c r="M155" s="6">
        <v>1</v>
      </c>
      <c r="N155" s="14">
        <f>SUM(L155-M155)</f>
        <v>-0.53099999999999992</v>
      </c>
      <c r="O155" s="6">
        <v>0</v>
      </c>
      <c r="Q155" s="88">
        <v>155</v>
      </c>
    </row>
    <row r="156" spans="1:17" x14ac:dyDescent="0.2">
      <c r="A156" s="9" t="s">
        <v>1192</v>
      </c>
      <c r="B156" s="6" t="s">
        <v>2188</v>
      </c>
      <c r="C156" s="37" t="s">
        <v>2189</v>
      </c>
      <c r="D156" s="41" t="s">
        <v>2148</v>
      </c>
      <c r="E156" s="41" t="s">
        <v>587</v>
      </c>
      <c r="F156" s="6" t="s">
        <v>2258</v>
      </c>
      <c r="G156" s="37" t="s">
        <v>588</v>
      </c>
      <c r="H156" s="42" t="s">
        <v>2192</v>
      </c>
      <c r="I156" s="7">
        <v>0.05</v>
      </c>
      <c r="J156" s="7">
        <v>0.05</v>
      </c>
      <c r="K156" s="63">
        <v>7</v>
      </c>
      <c r="L156" s="8">
        <f>K156*J156</f>
        <v>0.35000000000000003</v>
      </c>
      <c r="M156" s="6">
        <v>0</v>
      </c>
      <c r="N156" s="14">
        <f>SUM(L156-M156)</f>
        <v>0.35000000000000003</v>
      </c>
      <c r="O156" s="6">
        <v>0</v>
      </c>
      <c r="Q156" s="9">
        <v>156</v>
      </c>
    </row>
    <row r="157" spans="1:17" x14ac:dyDescent="0.2">
      <c r="A157" s="9" t="s">
        <v>1192</v>
      </c>
      <c r="B157" s="6" t="s">
        <v>2188</v>
      </c>
      <c r="C157" s="37" t="s">
        <v>2189</v>
      </c>
      <c r="D157" s="41" t="s">
        <v>2148</v>
      </c>
      <c r="E157" s="41" t="s">
        <v>589</v>
      </c>
      <c r="F157" s="6" t="s">
        <v>1167</v>
      </c>
      <c r="G157" s="37" t="s">
        <v>2189</v>
      </c>
      <c r="H157" s="42" t="s">
        <v>590</v>
      </c>
      <c r="I157" s="7">
        <v>0.24399999999999999</v>
      </c>
      <c r="J157" s="7">
        <v>0.21099999999999999</v>
      </c>
      <c r="K157" s="63">
        <v>7</v>
      </c>
      <c r="L157" s="8">
        <f>K157*J157</f>
        <v>1.4769999999999999</v>
      </c>
      <c r="M157" s="6">
        <v>0</v>
      </c>
      <c r="N157" s="14">
        <f>SUM(L157-M157)</f>
        <v>1.4769999999999999</v>
      </c>
      <c r="O157" s="6">
        <v>1</v>
      </c>
      <c r="Q157" s="88">
        <v>157</v>
      </c>
    </row>
    <row r="158" spans="1:17" x14ac:dyDescent="0.2">
      <c r="A158" s="9"/>
      <c r="Q158" s="9">
        <v>158</v>
      </c>
    </row>
    <row r="159" spans="1:17" x14ac:dyDescent="0.2">
      <c r="A159" s="9"/>
      <c r="B159" s="10"/>
      <c r="C159" s="36"/>
      <c r="D159" s="44"/>
      <c r="E159" s="44"/>
      <c r="F159" s="10"/>
      <c r="G159" s="36"/>
      <c r="H159" s="45"/>
      <c r="I159" s="11">
        <f>SUM(I160:I162)</f>
        <v>2.5289999999999999</v>
      </c>
      <c r="J159" s="11">
        <f>SUM(J160:J162)</f>
        <v>1.1640000000000001</v>
      </c>
      <c r="K159" s="65"/>
      <c r="L159" s="12">
        <f>SUM(L160:L162)</f>
        <v>8.1479999999999997</v>
      </c>
      <c r="M159" s="10">
        <v>2</v>
      </c>
      <c r="N159" s="12">
        <f>SUM(L159-M159)</f>
        <v>6.1479999999999997</v>
      </c>
      <c r="O159" s="10">
        <v>6</v>
      </c>
      <c r="P159" s="10"/>
      <c r="Q159" s="88">
        <v>159</v>
      </c>
    </row>
    <row r="160" spans="1:17" x14ac:dyDescent="0.2">
      <c r="A160" s="9" t="s">
        <v>96</v>
      </c>
      <c r="E160" s="41" t="s">
        <v>639</v>
      </c>
      <c r="F160" s="6" t="s">
        <v>640</v>
      </c>
      <c r="G160" s="37" t="s">
        <v>2111</v>
      </c>
      <c r="H160" s="42">
        <v>24394</v>
      </c>
      <c r="I160" s="7">
        <v>1.0589999999999999</v>
      </c>
      <c r="J160" s="7">
        <v>0.91800000000000004</v>
      </c>
      <c r="K160" s="63">
        <v>7</v>
      </c>
      <c r="L160" s="8">
        <f>K160*J160</f>
        <v>6.4260000000000002</v>
      </c>
      <c r="M160" s="6">
        <v>0</v>
      </c>
      <c r="N160" s="14">
        <f>SUM(L160-M160)</f>
        <v>6.4260000000000002</v>
      </c>
      <c r="O160" s="6">
        <v>6</v>
      </c>
      <c r="Q160" s="9">
        <v>160</v>
      </c>
    </row>
    <row r="161" spans="1:17" x14ac:dyDescent="0.2">
      <c r="A161" s="9" t="s">
        <v>96</v>
      </c>
      <c r="E161" s="41" t="s">
        <v>641</v>
      </c>
      <c r="F161" s="6" t="s">
        <v>828</v>
      </c>
      <c r="G161" s="37" t="s">
        <v>2345</v>
      </c>
      <c r="H161" s="42">
        <v>24394</v>
      </c>
      <c r="I161" s="7">
        <v>0.27</v>
      </c>
      <c r="J161" s="7">
        <v>0.246</v>
      </c>
      <c r="K161" s="63">
        <v>7</v>
      </c>
      <c r="L161" s="8">
        <f>K161*J161</f>
        <v>1.722</v>
      </c>
      <c r="M161" s="6">
        <v>1</v>
      </c>
      <c r="N161" s="14">
        <f>SUM(L161-M161)</f>
        <v>0.72199999999999998</v>
      </c>
      <c r="O161" s="6">
        <v>0</v>
      </c>
      <c r="Q161" s="88">
        <v>161</v>
      </c>
    </row>
    <row r="162" spans="1:17" x14ac:dyDescent="0.2">
      <c r="A162" s="9" t="s">
        <v>96</v>
      </c>
      <c r="E162" s="41" t="s">
        <v>639</v>
      </c>
      <c r="F162" s="6" t="s">
        <v>640</v>
      </c>
      <c r="G162" s="37" t="s">
        <v>2111</v>
      </c>
      <c r="H162" s="42">
        <v>24394</v>
      </c>
      <c r="I162" s="7">
        <v>1.2</v>
      </c>
      <c r="J162" s="7">
        <v>0</v>
      </c>
      <c r="K162" s="63">
        <v>0</v>
      </c>
      <c r="L162" s="8">
        <v>0</v>
      </c>
      <c r="M162" s="6">
        <v>1</v>
      </c>
      <c r="N162" s="8">
        <v>-1</v>
      </c>
      <c r="O162" s="6">
        <v>0</v>
      </c>
      <c r="P162" s="6" t="s">
        <v>188</v>
      </c>
      <c r="Q162" s="9">
        <v>162</v>
      </c>
    </row>
    <row r="163" spans="1:17" x14ac:dyDescent="0.2">
      <c r="A163" s="9"/>
      <c r="Q163" s="88">
        <v>163</v>
      </c>
    </row>
    <row r="164" spans="1:17" x14ac:dyDescent="0.2">
      <c r="A164" s="9"/>
      <c r="B164" s="10" t="s">
        <v>642</v>
      </c>
      <c r="C164" s="36" t="s">
        <v>198</v>
      </c>
      <c r="D164" s="44" t="s">
        <v>643</v>
      </c>
      <c r="E164" s="44"/>
      <c r="F164" s="10"/>
      <c r="G164" s="36"/>
      <c r="H164" s="45"/>
      <c r="I164" s="11">
        <v>0.42</v>
      </c>
      <c r="J164" s="11">
        <v>0.19</v>
      </c>
      <c r="K164" s="65"/>
      <c r="L164" s="12">
        <f>SUM(L165)</f>
        <v>1.33</v>
      </c>
      <c r="M164" s="10">
        <v>0</v>
      </c>
      <c r="N164" s="12">
        <f>SUM(L164-M164)</f>
        <v>1.33</v>
      </c>
      <c r="O164" s="10">
        <v>0</v>
      </c>
      <c r="P164" s="10"/>
      <c r="Q164" s="9">
        <v>164</v>
      </c>
    </row>
    <row r="165" spans="1:17" ht="22.5" x14ac:dyDescent="0.2">
      <c r="A165" s="9" t="s">
        <v>1192</v>
      </c>
      <c r="B165" s="6" t="s">
        <v>642</v>
      </c>
      <c r="C165" s="37" t="s">
        <v>198</v>
      </c>
      <c r="D165" s="41" t="s">
        <v>643</v>
      </c>
      <c r="E165" s="41" t="s">
        <v>644</v>
      </c>
      <c r="F165" s="6" t="s">
        <v>1955</v>
      </c>
      <c r="G165" s="37" t="s">
        <v>198</v>
      </c>
      <c r="H165" s="42" t="s">
        <v>645</v>
      </c>
      <c r="I165" s="7">
        <v>0.42</v>
      </c>
      <c r="J165" s="7">
        <v>0.19</v>
      </c>
      <c r="K165" s="63">
        <v>7</v>
      </c>
      <c r="L165" s="8">
        <f>K165*J165</f>
        <v>1.33</v>
      </c>
      <c r="M165" s="6">
        <v>0</v>
      </c>
      <c r="N165" s="14">
        <f>SUM(L165-M165)</f>
        <v>1.33</v>
      </c>
      <c r="O165" s="6">
        <v>0</v>
      </c>
      <c r="P165" s="6" t="s">
        <v>2499</v>
      </c>
      <c r="Q165" s="88">
        <v>165</v>
      </c>
    </row>
    <row r="166" spans="1:17" x14ac:dyDescent="0.2">
      <c r="A166" s="9"/>
      <c r="N166" s="14"/>
      <c r="Q166" s="9">
        <v>166</v>
      </c>
    </row>
    <row r="167" spans="1:17" x14ac:dyDescent="0.2">
      <c r="A167" s="9"/>
      <c r="Q167" s="88">
        <v>167</v>
      </c>
    </row>
    <row r="168" spans="1:17" x14ac:dyDescent="0.2">
      <c r="A168" s="9"/>
      <c r="B168" s="10" t="s">
        <v>646</v>
      </c>
      <c r="C168" s="36" t="s">
        <v>1542</v>
      </c>
      <c r="D168" s="44" t="s">
        <v>647</v>
      </c>
      <c r="E168" s="44"/>
      <c r="F168" s="10"/>
      <c r="G168" s="36"/>
      <c r="H168" s="45"/>
      <c r="I168" s="11">
        <f>SUM(I169:I170)</f>
        <v>0.371</v>
      </c>
      <c r="J168" s="11">
        <f>SUM(J169:J170)</f>
        <v>0.34399999999999997</v>
      </c>
      <c r="K168" s="65"/>
      <c r="L168" s="12">
        <f>SUM(L169:L170)</f>
        <v>1.032</v>
      </c>
      <c r="M168" s="10">
        <v>0</v>
      </c>
      <c r="N168" s="12">
        <f>SUM(L168-M168)</f>
        <v>1.032</v>
      </c>
      <c r="O168" s="10">
        <v>0</v>
      </c>
      <c r="P168" s="10"/>
      <c r="Q168" s="9">
        <v>168</v>
      </c>
    </row>
    <row r="169" spans="1:17" ht="33.75" x14ac:dyDescent="0.2">
      <c r="A169" s="9" t="s">
        <v>1192</v>
      </c>
      <c r="B169" s="6" t="s">
        <v>646</v>
      </c>
      <c r="C169" s="37" t="s">
        <v>1542</v>
      </c>
      <c r="D169" s="41" t="s">
        <v>647</v>
      </c>
      <c r="E169" s="41" t="s">
        <v>648</v>
      </c>
      <c r="F169" s="6" t="s">
        <v>1099</v>
      </c>
      <c r="G169" s="37" t="s">
        <v>1542</v>
      </c>
      <c r="H169" s="42" t="s">
        <v>1921</v>
      </c>
      <c r="I169" s="7">
        <v>0.371</v>
      </c>
      <c r="J169" s="7">
        <v>0.34399999999999997</v>
      </c>
      <c r="K169" s="63">
        <v>3</v>
      </c>
      <c r="L169" s="8">
        <f>K169*J169</f>
        <v>1.032</v>
      </c>
      <c r="M169" s="6">
        <v>0</v>
      </c>
      <c r="N169" s="14">
        <f>SUM(L169-M169)</f>
        <v>1.032</v>
      </c>
      <c r="O169" s="16">
        <v>0</v>
      </c>
      <c r="P169" s="16" t="s">
        <v>2502</v>
      </c>
      <c r="Q169" s="88">
        <v>169</v>
      </c>
    </row>
    <row r="170" spans="1:17" x14ac:dyDescent="0.2">
      <c r="A170" s="9" t="s">
        <v>1192</v>
      </c>
      <c r="B170" s="6" t="s">
        <v>646</v>
      </c>
      <c r="C170" s="37" t="s">
        <v>1542</v>
      </c>
      <c r="D170" s="41" t="s">
        <v>647</v>
      </c>
      <c r="E170" s="41">
        <v>56244300010072</v>
      </c>
      <c r="F170" s="6" t="s">
        <v>1407</v>
      </c>
      <c r="G170" s="37" t="s">
        <v>649</v>
      </c>
      <c r="H170" s="42" t="s">
        <v>230</v>
      </c>
      <c r="I170" s="7">
        <v>0</v>
      </c>
      <c r="J170" s="7">
        <v>0</v>
      </c>
      <c r="K170" s="63">
        <v>3</v>
      </c>
      <c r="L170" s="8">
        <f>K170*J170</f>
        <v>0</v>
      </c>
      <c r="M170" s="6">
        <v>0</v>
      </c>
      <c r="N170" s="14">
        <f>SUM(L170-M170)</f>
        <v>0</v>
      </c>
      <c r="O170" s="16">
        <v>0</v>
      </c>
      <c r="P170" s="6" t="s">
        <v>2231</v>
      </c>
      <c r="Q170" s="9">
        <v>170</v>
      </c>
    </row>
    <row r="171" spans="1:17" x14ac:dyDescent="0.2">
      <c r="A171" s="9"/>
      <c r="Q171" s="88">
        <v>171</v>
      </c>
    </row>
    <row r="172" spans="1:17" x14ac:dyDescent="0.2">
      <c r="A172" s="9"/>
      <c r="B172" s="10" t="s">
        <v>650</v>
      </c>
      <c r="C172" s="36" t="s">
        <v>651</v>
      </c>
      <c r="D172" s="44" t="s">
        <v>652</v>
      </c>
      <c r="E172" s="44"/>
      <c r="F172" s="10"/>
      <c r="G172" s="36"/>
      <c r="H172" s="45"/>
      <c r="I172" s="11">
        <v>0.24199999999999999</v>
      </c>
      <c r="J172" s="11">
        <v>0.24199999999999999</v>
      </c>
      <c r="K172" s="65"/>
      <c r="L172" s="12">
        <f>SUM(L173:L174)</f>
        <v>0.72599999999999998</v>
      </c>
      <c r="M172" s="10">
        <v>0</v>
      </c>
      <c r="N172" s="12">
        <f>SUM(L172-M172)</f>
        <v>0.72599999999999998</v>
      </c>
      <c r="O172" s="10">
        <v>0</v>
      </c>
      <c r="P172" s="10"/>
      <c r="Q172" s="9">
        <v>172</v>
      </c>
    </row>
    <row r="173" spans="1:17" ht="45" x14ac:dyDescent="0.2">
      <c r="A173" s="9" t="s">
        <v>1192</v>
      </c>
      <c r="B173" s="6" t="s">
        <v>650</v>
      </c>
      <c r="C173" s="37" t="s">
        <v>651</v>
      </c>
      <c r="D173" s="41" t="s">
        <v>652</v>
      </c>
      <c r="E173" s="41" t="s">
        <v>653</v>
      </c>
      <c r="F173" s="6" t="s">
        <v>325</v>
      </c>
      <c r="G173" s="37" t="s">
        <v>651</v>
      </c>
      <c r="H173" s="42" t="s">
        <v>654</v>
      </c>
      <c r="I173" s="7">
        <v>0.24199999999999999</v>
      </c>
      <c r="J173" s="7">
        <v>0.24199999999999999</v>
      </c>
      <c r="K173" s="63">
        <v>3</v>
      </c>
      <c r="L173" s="8">
        <f>K173*J173</f>
        <v>0.72599999999999998</v>
      </c>
      <c r="M173" s="6">
        <v>0</v>
      </c>
      <c r="N173" s="14">
        <f>SUM(L173-M173)</f>
        <v>0.72599999999999998</v>
      </c>
      <c r="O173" s="16">
        <v>0</v>
      </c>
      <c r="P173" s="16" t="s">
        <v>2500</v>
      </c>
      <c r="Q173" s="88">
        <v>173</v>
      </c>
    </row>
    <row r="174" spans="1:17" x14ac:dyDescent="0.2">
      <c r="A174" s="9" t="s">
        <v>1192</v>
      </c>
      <c r="B174" s="6" t="s">
        <v>650</v>
      </c>
      <c r="C174" s="37" t="s">
        <v>651</v>
      </c>
      <c r="D174" s="41" t="s">
        <v>652</v>
      </c>
      <c r="E174" s="41">
        <v>56244300010109</v>
      </c>
      <c r="F174" s="6" t="s">
        <v>655</v>
      </c>
      <c r="G174" s="37" t="s">
        <v>656</v>
      </c>
      <c r="H174" s="42" t="s">
        <v>657</v>
      </c>
      <c r="I174" s="7">
        <v>0</v>
      </c>
      <c r="J174" s="7">
        <v>0</v>
      </c>
      <c r="K174" s="63">
        <v>3</v>
      </c>
      <c r="L174" s="8">
        <f>K174*J174</f>
        <v>0</v>
      </c>
      <c r="M174" s="6">
        <v>0</v>
      </c>
      <c r="N174" s="14">
        <f>SUM(L174-M174)</f>
        <v>0</v>
      </c>
      <c r="O174" s="16">
        <v>0</v>
      </c>
      <c r="Q174" s="9">
        <v>174</v>
      </c>
    </row>
    <row r="175" spans="1:17" x14ac:dyDescent="0.2">
      <c r="A175" s="9"/>
      <c r="Q175" s="88">
        <v>175</v>
      </c>
    </row>
    <row r="176" spans="1:17" ht="33.75" x14ac:dyDescent="0.2">
      <c r="A176" s="9" t="s">
        <v>1192</v>
      </c>
      <c r="B176" s="10" t="s">
        <v>658</v>
      </c>
      <c r="C176" s="36" t="s">
        <v>966</v>
      </c>
      <c r="D176" s="44" t="s">
        <v>967</v>
      </c>
      <c r="E176" s="44" t="s">
        <v>658</v>
      </c>
      <c r="F176" s="10" t="s">
        <v>205</v>
      </c>
      <c r="G176" s="36" t="s">
        <v>966</v>
      </c>
      <c r="H176" s="45" t="s">
        <v>967</v>
      </c>
      <c r="I176" s="11">
        <v>0.12</v>
      </c>
      <c r="J176" s="11">
        <v>0.12</v>
      </c>
      <c r="K176" s="65">
        <v>3</v>
      </c>
      <c r="L176" s="12">
        <f>K176*J176</f>
        <v>0.36</v>
      </c>
      <c r="M176" s="10">
        <v>0</v>
      </c>
      <c r="N176" s="12">
        <f>SUM(L176-M176)</f>
        <v>0.36</v>
      </c>
      <c r="O176" s="10">
        <v>0</v>
      </c>
      <c r="P176" s="90" t="s">
        <v>2501</v>
      </c>
      <c r="Q176" s="9">
        <v>176</v>
      </c>
    </row>
    <row r="177" spans="1:17" x14ac:dyDescent="0.2">
      <c r="A177" s="9"/>
      <c r="Q177" s="88">
        <v>177</v>
      </c>
    </row>
    <row r="178" spans="1:17" ht="33.75" x14ac:dyDescent="0.2">
      <c r="A178" s="9" t="s">
        <v>1192</v>
      </c>
      <c r="B178" s="10" t="s">
        <v>992</v>
      </c>
      <c r="C178" s="36" t="s">
        <v>971</v>
      </c>
      <c r="D178" s="44" t="s">
        <v>1416</v>
      </c>
      <c r="E178" s="44" t="s">
        <v>992</v>
      </c>
      <c r="F178" s="10" t="s">
        <v>1763</v>
      </c>
      <c r="G178" s="36" t="s">
        <v>971</v>
      </c>
      <c r="H178" s="45" t="s">
        <v>1416</v>
      </c>
      <c r="I178" s="11">
        <v>0.124</v>
      </c>
      <c r="J178" s="11">
        <v>6.2E-2</v>
      </c>
      <c r="K178" s="65">
        <v>3</v>
      </c>
      <c r="L178" s="12">
        <f>K178*J178</f>
        <v>0.186</v>
      </c>
      <c r="M178" s="10">
        <v>0</v>
      </c>
      <c r="N178" s="12">
        <f>SUM(L178-M178)</f>
        <v>0.186</v>
      </c>
      <c r="O178" s="10">
        <v>0</v>
      </c>
      <c r="P178" s="90" t="s">
        <v>2501</v>
      </c>
      <c r="Q178" s="9">
        <v>178</v>
      </c>
    </row>
    <row r="179" spans="1:17" x14ac:dyDescent="0.2">
      <c r="A179" s="9"/>
      <c r="Q179" s="88">
        <v>179</v>
      </c>
    </row>
    <row r="180" spans="1:17" x14ac:dyDescent="0.2">
      <c r="A180" s="9"/>
      <c r="B180" s="10" t="s">
        <v>972</v>
      </c>
      <c r="C180" s="36" t="s">
        <v>973</v>
      </c>
      <c r="D180" s="44" t="s">
        <v>1416</v>
      </c>
      <c r="E180" s="44"/>
      <c r="F180" s="10"/>
      <c r="G180" s="36"/>
      <c r="H180" s="45"/>
      <c r="I180" s="11">
        <v>0.217</v>
      </c>
      <c r="J180" s="11">
        <v>0.21199999999999999</v>
      </c>
      <c r="K180" s="65"/>
      <c r="L180" s="12">
        <f>SUM(L181:L182)</f>
        <v>0.63</v>
      </c>
      <c r="M180" s="10">
        <v>1</v>
      </c>
      <c r="N180" s="12">
        <f>SUM(L180-M180)</f>
        <v>-0.37</v>
      </c>
      <c r="O180" s="10">
        <v>0</v>
      </c>
      <c r="P180" s="10"/>
      <c r="Q180" s="9">
        <v>180</v>
      </c>
    </row>
    <row r="181" spans="1:17" x14ac:dyDescent="0.2">
      <c r="A181" s="9" t="s">
        <v>1192</v>
      </c>
      <c r="B181" s="6" t="s">
        <v>972</v>
      </c>
      <c r="C181" s="37" t="s">
        <v>973</v>
      </c>
      <c r="D181" s="41" t="s">
        <v>1416</v>
      </c>
      <c r="E181" s="41" t="s">
        <v>1372</v>
      </c>
      <c r="F181" s="6" t="s">
        <v>2142</v>
      </c>
      <c r="G181" s="37" t="s">
        <v>973</v>
      </c>
      <c r="H181" s="42" t="s">
        <v>1373</v>
      </c>
      <c r="I181" s="7">
        <v>0.217</v>
      </c>
      <c r="J181" s="7">
        <v>0.21</v>
      </c>
      <c r="K181" s="63">
        <v>3</v>
      </c>
      <c r="L181" s="8">
        <f>K181*J181</f>
        <v>0.63</v>
      </c>
      <c r="M181" s="6">
        <v>0</v>
      </c>
      <c r="N181" s="14">
        <f>SUM(L181-M181)</f>
        <v>0.63</v>
      </c>
      <c r="O181" s="6">
        <v>0</v>
      </c>
      <c r="Q181" s="88">
        <v>181</v>
      </c>
    </row>
    <row r="182" spans="1:17" x14ac:dyDescent="0.2">
      <c r="A182" s="9" t="s">
        <v>1192</v>
      </c>
      <c r="B182" s="6" t="s">
        <v>972</v>
      </c>
      <c r="C182" s="37" t="s">
        <v>973</v>
      </c>
      <c r="D182" s="41" t="s">
        <v>1416</v>
      </c>
      <c r="E182" s="41">
        <v>56244300010097</v>
      </c>
      <c r="F182" s="6" t="s">
        <v>1417</v>
      </c>
      <c r="G182" s="37" t="s">
        <v>1708</v>
      </c>
      <c r="H182" s="42" t="s">
        <v>1373</v>
      </c>
      <c r="I182" s="7">
        <v>0</v>
      </c>
      <c r="J182" s="7">
        <v>0</v>
      </c>
      <c r="K182" s="63">
        <v>3</v>
      </c>
      <c r="L182" s="8">
        <f>K182*J182</f>
        <v>0</v>
      </c>
      <c r="M182" s="6">
        <v>1</v>
      </c>
      <c r="N182" s="14">
        <f>SUM(L182-M182)</f>
        <v>-1</v>
      </c>
      <c r="O182" s="6">
        <v>0</v>
      </c>
      <c r="P182" s="6" t="s">
        <v>2231</v>
      </c>
      <c r="Q182" s="9">
        <v>182</v>
      </c>
    </row>
    <row r="183" spans="1:17" x14ac:dyDescent="0.2">
      <c r="A183" s="9"/>
      <c r="Q183" s="88">
        <v>183</v>
      </c>
    </row>
    <row r="184" spans="1:17" x14ac:dyDescent="0.2">
      <c r="A184" s="79"/>
      <c r="B184" s="10" t="s">
        <v>1374</v>
      </c>
      <c r="C184" s="36" t="s">
        <v>1778</v>
      </c>
      <c r="D184" s="44" t="s">
        <v>1375</v>
      </c>
      <c r="E184" s="44"/>
      <c r="F184" s="10"/>
      <c r="G184" s="36"/>
      <c r="H184" s="45"/>
      <c r="I184" s="11">
        <v>0.186</v>
      </c>
      <c r="J184" s="11">
        <v>0.186</v>
      </c>
      <c r="K184" s="65"/>
      <c r="L184" s="12">
        <f>SUM(L185)</f>
        <v>0.55800000000000005</v>
      </c>
      <c r="M184" s="10">
        <v>1</v>
      </c>
      <c r="N184" s="12">
        <f>SUM(L184-M184)</f>
        <v>-0.44199999999999995</v>
      </c>
      <c r="O184" s="10">
        <v>0</v>
      </c>
      <c r="P184" s="10"/>
      <c r="Q184" s="9">
        <v>184</v>
      </c>
    </row>
    <row r="185" spans="1:17" ht="22.5" x14ac:dyDescent="0.2">
      <c r="A185" s="9" t="s">
        <v>1192</v>
      </c>
      <c r="B185" s="6" t="s">
        <v>1374</v>
      </c>
      <c r="C185" s="37" t="s">
        <v>1778</v>
      </c>
      <c r="D185" s="41" t="s">
        <v>1375</v>
      </c>
      <c r="E185" s="41" t="s">
        <v>1376</v>
      </c>
      <c r="F185" s="6" t="s">
        <v>1757</v>
      </c>
      <c r="G185" s="37" t="s">
        <v>1778</v>
      </c>
      <c r="H185" s="42" t="s">
        <v>1377</v>
      </c>
      <c r="I185" s="7">
        <v>0.186</v>
      </c>
      <c r="J185" s="7">
        <v>0.186</v>
      </c>
      <c r="K185" s="63">
        <v>3</v>
      </c>
      <c r="L185" s="8">
        <f>K185*J185</f>
        <v>0.55800000000000005</v>
      </c>
      <c r="M185" s="6">
        <v>1</v>
      </c>
      <c r="N185" s="14">
        <f>SUM(L185-M185)</f>
        <v>-0.44199999999999995</v>
      </c>
      <c r="O185" s="6">
        <v>0</v>
      </c>
      <c r="P185" s="91" t="s">
        <v>2503</v>
      </c>
      <c r="Q185" s="88">
        <v>185</v>
      </c>
    </row>
    <row r="186" spans="1:17" x14ac:dyDescent="0.2">
      <c r="A186" s="9"/>
      <c r="Q186" s="9">
        <v>186</v>
      </c>
    </row>
    <row r="187" spans="1:17" x14ac:dyDescent="0.2">
      <c r="A187" s="79"/>
      <c r="B187" s="10" t="s">
        <v>1378</v>
      </c>
      <c r="C187" s="36" t="s">
        <v>1810</v>
      </c>
      <c r="D187" s="44" t="s">
        <v>1379</v>
      </c>
      <c r="E187" s="44"/>
      <c r="F187" s="10"/>
      <c r="G187" s="36"/>
      <c r="H187" s="45"/>
      <c r="I187" s="11">
        <v>0.22500000000000001</v>
      </c>
      <c r="J187" s="11">
        <v>0.219</v>
      </c>
      <c r="K187" s="65"/>
      <c r="L187" s="12">
        <f>SUM(L188)</f>
        <v>0.65700000000000003</v>
      </c>
      <c r="M187" s="10">
        <v>0</v>
      </c>
      <c r="N187" s="12">
        <f>SUM(L187-M187)</f>
        <v>0.65700000000000003</v>
      </c>
      <c r="O187" s="10">
        <v>0</v>
      </c>
      <c r="P187" s="10"/>
      <c r="Q187" s="88">
        <v>187</v>
      </c>
    </row>
    <row r="188" spans="1:17" ht="33.75" x14ac:dyDescent="0.2">
      <c r="A188" s="9" t="s">
        <v>1192</v>
      </c>
      <c r="B188" s="6" t="s">
        <v>1378</v>
      </c>
      <c r="C188" s="37" t="s">
        <v>1810</v>
      </c>
      <c r="D188" s="41" t="s">
        <v>1379</v>
      </c>
      <c r="E188" s="41" t="s">
        <v>1380</v>
      </c>
      <c r="F188" s="6" t="s">
        <v>2136</v>
      </c>
      <c r="G188" s="37" t="s">
        <v>1810</v>
      </c>
      <c r="H188" s="42" t="s">
        <v>1381</v>
      </c>
      <c r="I188" s="7">
        <v>0.22</v>
      </c>
      <c r="J188" s="7">
        <v>0.219</v>
      </c>
      <c r="K188" s="63">
        <v>3</v>
      </c>
      <c r="L188" s="8">
        <f>K188*J188</f>
        <v>0.65700000000000003</v>
      </c>
      <c r="M188" s="6">
        <v>0</v>
      </c>
      <c r="N188" s="14">
        <f>SUM(L188-M188)</f>
        <v>0.65700000000000003</v>
      </c>
      <c r="O188" s="16">
        <v>0</v>
      </c>
      <c r="P188" s="16" t="s">
        <v>2504</v>
      </c>
      <c r="Q188" s="9">
        <v>188</v>
      </c>
    </row>
    <row r="189" spans="1:17" x14ac:dyDescent="0.2">
      <c r="A189" s="9"/>
      <c r="Q189" s="88">
        <v>189</v>
      </c>
    </row>
    <row r="190" spans="1:17" ht="22.5" x14ac:dyDescent="0.2">
      <c r="A190" s="9" t="s">
        <v>2447</v>
      </c>
      <c r="B190" s="10" t="s">
        <v>1383</v>
      </c>
      <c r="C190" s="36" t="s">
        <v>1384</v>
      </c>
      <c r="D190" s="44" t="s">
        <v>652</v>
      </c>
      <c r="E190" s="44" t="s">
        <v>1383</v>
      </c>
      <c r="F190" s="10" t="s">
        <v>1201</v>
      </c>
      <c r="G190" s="36" t="s">
        <v>1384</v>
      </c>
      <c r="H190" s="45" t="s">
        <v>652</v>
      </c>
      <c r="I190" s="11">
        <v>8.8999999999999996E-2</v>
      </c>
      <c r="J190" s="11">
        <v>2.1999999999999999E-2</v>
      </c>
      <c r="K190" s="65">
        <v>0</v>
      </c>
      <c r="L190" s="12">
        <f>K190*J190</f>
        <v>0</v>
      </c>
      <c r="M190" s="10">
        <v>0</v>
      </c>
      <c r="N190" s="12">
        <f>SUM(L190-M190)</f>
        <v>0</v>
      </c>
      <c r="O190" s="10">
        <v>0</v>
      </c>
      <c r="P190" s="10" t="s">
        <v>2511</v>
      </c>
      <c r="Q190" s="9">
        <v>190</v>
      </c>
    </row>
    <row r="191" spans="1:17" x14ac:dyDescent="0.2">
      <c r="A191" s="9"/>
      <c r="Q191" s="88">
        <v>191</v>
      </c>
    </row>
    <row r="192" spans="1:17" ht="22.5" x14ac:dyDescent="0.2">
      <c r="A192" s="9" t="s">
        <v>2524</v>
      </c>
      <c r="B192" s="10" t="s">
        <v>1385</v>
      </c>
      <c r="C192" s="36" t="s">
        <v>724</v>
      </c>
      <c r="D192" s="44" t="s">
        <v>652</v>
      </c>
      <c r="E192" s="44" t="s">
        <v>1385</v>
      </c>
      <c r="F192" s="10" t="s">
        <v>1526</v>
      </c>
      <c r="G192" s="36" t="s">
        <v>724</v>
      </c>
      <c r="H192" s="45" t="s">
        <v>652</v>
      </c>
      <c r="I192" s="11">
        <v>7.3999999999999996E-2</v>
      </c>
      <c r="J192" s="11">
        <v>1.9E-2</v>
      </c>
      <c r="K192" s="65">
        <v>0</v>
      </c>
      <c r="L192" s="12">
        <f>K192*J192</f>
        <v>0</v>
      </c>
      <c r="M192" s="10">
        <v>0</v>
      </c>
      <c r="N192" s="12">
        <f>SUM(L192-M192)</f>
        <v>0</v>
      </c>
      <c r="O192" s="10">
        <v>0</v>
      </c>
      <c r="P192" s="10" t="s">
        <v>2511</v>
      </c>
      <c r="Q192" s="9">
        <v>192</v>
      </c>
    </row>
    <row r="193" spans="1:198" s="9" customFormat="1" x14ac:dyDescent="0.2">
      <c r="B193" s="16"/>
      <c r="C193" s="74"/>
      <c r="D193" s="46"/>
      <c r="E193" s="46"/>
      <c r="F193" s="16"/>
      <c r="G193" s="74"/>
      <c r="H193" s="47"/>
      <c r="I193" s="17"/>
      <c r="J193" s="17"/>
      <c r="K193" s="67"/>
      <c r="L193" s="14"/>
      <c r="M193" s="16"/>
      <c r="N193" s="14"/>
      <c r="O193" s="16"/>
      <c r="P193" s="16"/>
      <c r="Q193" s="88">
        <v>193</v>
      </c>
      <c r="R193" s="79"/>
    </row>
    <row r="194" spans="1:198" s="9" customFormat="1" x14ac:dyDescent="0.2">
      <c r="B194" s="16"/>
      <c r="C194" s="74"/>
      <c r="D194" s="46"/>
      <c r="E194" s="46"/>
      <c r="F194" s="16"/>
      <c r="G194" s="74"/>
      <c r="H194" s="47"/>
      <c r="I194" s="17"/>
      <c r="J194" s="17"/>
      <c r="K194" s="67"/>
      <c r="L194" s="14"/>
      <c r="M194" s="16"/>
      <c r="N194" s="14"/>
      <c r="O194" s="16"/>
      <c r="P194" s="16"/>
      <c r="Q194" s="9">
        <v>194</v>
      </c>
      <c r="R194" s="79"/>
    </row>
    <row r="195" spans="1:198" x14ac:dyDescent="0.2">
      <c r="A195" s="79"/>
      <c r="B195" s="10" t="s">
        <v>1386</v>
      </c>
      <c r="C195" s="36" t="s">
        <v>1387</v>
      </c>
      <c r="D195" s="44" t="s">
        <v>652</v>
      </c>
      <c r="E195" s="44"/>
      <c r="F195" s="10"/>
      <c r="G195" s="36"/>
      <c r="H195" s="45"/>
      <c r="I195" s="11">
        <f>SUM(I196:I197)</f>
        <v>0.34300000000000003</v>
      </c>
      <c r="J195" s="11">
        <f>SUM(J196:J197)</f>
        <v>8.4000000000000005E-2</v>
      </c>
      <c r="K195" s="65"/>
      <c r="L195" s="12">
        <f>SUM(L196:L197)</f>
        <v>0</v>
      </c>
      <c r="M195" s="10">
        <v>0</v>
      </c>
      <c r="N195" s="12">
        <f>SUM(L195-M195)</f>
        <v>0</v>
      </c>
      <c r="O195" s="10">
        <v>0</v>
      </c>
      <c r="P195" s="10"/>
      <c r="Q195" s="88">
        <v>195</v>
      </c>
    </row>
    <row r="196" spans="1:198" x14ac:dyDescent="0.2">
      <c r="A196" s="9" t="s">
        <v>1382</v>
      </c>
      <c r="B196" s="6" t="s">
        <v>1386</v>
      </c>
      <c r="C196" s="37" t="s">
        <v>1387</v>
      </c>
      <c r="D196" s="41" t="s">
        <v>652</v>
      </c>
      <c r="E196" s="41" t="s">
        <v>1388</v>
      </c>
      <c r="F196" s="6" t="s">
        <v>1744</v>
      </c>
      <c r="G196" s="37" t="s">
        <v>1389</v>
      </c>
      <c r="H196" s="42" t="s">
        <v>1390</v>
      </c>
      <c r="I196" s="7">
        <v>0.11</v>
      </c>
      <c r="J196" s="7">
        <v>2.5999999999999999E-2</v>
      </c>
      <c r="K196" s="67">
        <v>0</v>
      </c>
      <c r="L196" s="8">
        <f>K196*J196</f>
        <v>0</v>
      </c>
      <c r="M196" s="6">
        <v>0</v>
      </c>
      <c r="N196" s="14">
        <f>SUM(L196-M196)</f>
        <v>0</v>
      </c>
      <c r="O196" s="6">
        <v>0</v>
      </c>
      <c r="Q196" s="9">
        <v>196</v>
      </c>
    </row>
    <row r="197" spans="1:198" ht="22.5" x14ac:dyDescent="0.2">
      <c r="A197" s="9" t="s">
        <v>1382</v>
      </c>
      <c r="B197" s="6" t="s">
        <v>1386</v>
      </c>
      <c r="C197" s="37" t="s">
        <v>1387</v>
      </c>
      <c r="D197" s="41" t="s">
        <v>652</v>
      </c>
      <c r="E197" s="41" t="s">
        <v>1391</v>
      </c>
      <c r="F197" s="6" t="s">
        <v>692</v>
      </c>
      <c r="G197" s="37" t="s">
        <v>1392</v>
      </c>
      <c r="H197" s="42" t="s">
        <v>1393</v>
      </c>
      <c r="I197" s="7">
        <v>0.23300000000000001</v>
      </c>
      <c r="J197" s="7">
        <v>5.8000000000000003E-2</v>
      </c>
      <c r="K197" s="67">
        <v>0</v>
      </c>
      <c r="L197" s="8">
        <f>K197*J197</f>
        <v>0</v>
      </c>
      <c r="M197" s="6">
        <v>0</v>
      </c>
      <c r="N197" s="14">
        <f>SUM(L197-M197)</f>
        <v>0</v>
      </c>
      <c r="O197" s="6">
        <v>0</v>
      </c>
      <c r="P197" s="10" t="s">
        <v>2512</v>
      </c>
      <c r="Q197" s="88">
        <v>197</v>
      </c>
    </row>
    <row r="198" spans="1:198" x14ac:dyDescent="0.2">
      <c r="A198" s="9"/>
      <c r="Q198" s="9">
        <v>198</v>
      </c>
    </row>
    <row r="199" spans="1:198" x14ac:dyDescent="0.2">
      <c r="A199" s="9"/>
      <c r="B199" s="10" t="s">
        <v>1394</v>
      </c>
      <c r="C199" s="36" t="s">
        <v>1395</v>
      </c>
      <c r="D199" s="44" t="s">
        <v>1396</v>
      </c>
      <c r="E199" s="44"/>
      <c r="F199" s="10"/>
      <c r="G199" s="36"/>
      <c r="H199" s="45"/>
      <c r="I199" s="11">
        <f>SUM(I200:I201)</f>
        <v>0.28200000000000003</v>
      </c>
      <c r="J199" s="11">
        <f>SUM(J200:J201)</f>
        <v>0.20100000000000001</v>
      </c>
      <c r="K199" s="65"/>
      <c r="L199" s="12">
        <f>SUM(L200:L201)</f>
        <v>1.407</v>
      </c>
      <c r="M199" s="10">
        <v>1</v>
      </c>
      <c r="N199" s="12">
        <f>SUM(L199-M199)</f>
        <v>0.40700000000000003</v>
      </c>
      <c r="O199" s="10">
        <v>0</v>
      </c>
      <c r="P199" s="10"/>
      <c r="Q199" s="88">
        <v>199</v>
      </c>
    </row>
    <row r="200" spans="1:198" x14ac:dyDescent="0.2">
      <c r="A200" s="9" t="s">
        <v>96</v>
      </c>
      <c r="B200" s="6" t="s">
        <v>1394</v>
      </c>
      <c r="C200" s="37" t="s">
        <v>1395</v>
      </c>
      <c r="D200" s="41" t="s">
        <v>1396</v>
      </c>
      <c r="E200" s="41" t="s">
        <v>1394</v>
      </c>
      <c r="F200" s="6" t="s">
        <v>1231</v>
      </c>
      <c r="G200" s="37" t="s">
        <v>1395</v>
      </c>
      <c r="H200" s="42" t="s">
        <v>1396</v>
      </c>
      <c r="I200" s="7">
        <v>0.09</v>
      </c>
      <c r="J200" s="7">
        <v>0.04</v>
      </c>
      <c r="K200" s="63">
        <v>7</v>
      </c>
      <c r="L200" s="8">
        <f>K200*J200</f>
        <v>0.28000000000000003</v>
      </c>
      <c r="M200" s="6">
        <v>0</v>
      </c>
      <c r="N200" s="14">
        <f>SUM(L200-M200)</f>
        <v>0.28000000000000003</v>
      </c>
      <c r="O200" s="6">
        <v>0</v>
      </c>
      <c r="Q200" s="9">
        <v>200</v>
      </c>
    </row>
    <row r="201" spans="1:198" x14ac:dyDescent="0.2">
      <c r="A201" s="9" t="s">
        <v>96</v>
      </c>
      <c r="B201" s="6" t="s">
        <v>1394</v>
      </c>
      <c r="C201" s="37" t="s">
        <v>1395</v>
      </c>
      <c r="D201" s="41" t="s">
        <v>1396</v>
      </c>
      <c r="E201" s="41" t="s">
        <v>1397</v>
      </c>
      <c r="F201" s="6" t="s">
        <v>324</v>
      </c>
      <c r="H201" s="42" t="s">
        <v>1398</v>
      </c>
      <c r="I201" s="7">
        <v>0.192</v>
      </c>
      <c r="J201" s="7">
        <v>0.161</v>
      </c>
      <c r="K201" s="63">
        <v>7</v>
      </c>
      <c r="L201" s="8">
        <f>K201*J201</f>
        <v>1.127</v>
      </c>
      <c r="M201" s="6">
        <v>1</v>
      </c>
      <c r="N201" s="14">
        <f>SUM(L201-M201)</f>
        <v>0.127</v>
      </c>
      <c r="O201" s="6">
        <v>0</v>
      </c>
      <c r="Q201" s="88">
        <v>201</v>
      </c>
    </row>
    <row r="202" spans="1:198" x14ac:dyDescent="0.2">
      <c r="A202" s="9"/>
      <c r="Q202" s="9">
        <v>202</v>
      </c>
    </row>
    <row r="203" spans="1:198" s="13" customFormat="1" ht="22.5" x14ac:dyDescent="0.2">
      <c r="A203" s="9" t="s">
        <v>96</v>
      </c>
      <c r="B203" s="10" t="s">
        <v>1399</v>
      </c>
      <c r="C203" s="36" t="s">
        <v>1165</v>
      </c>
      <c r="D203" s="44" t="s">
        <v>1396</v>
      </c>
      <c r="E203" s="44" t="s">
        <v>1399</v>
      </c>
      <c r="F203" s="10" t="s">
        <v>207</v>
      </c>
      <c r="G203" s="36" t="s">
        <v>1165</v>
      </c>
      <c r="H203" s="45" t="s">
        <v>1396</v>
      </c>
      <c r="I203" s="11">
        <v>4.5999999999999999E-2</v>
      </c>
      <c r="J203" s="11">
        <v>2.3E-2</v>
      </c>
      <c r="K203" s="65">
        <v>7</v>
      </c>
      <c r="L203" s="12">
        <f>K203*J203</f>
        <v>0.161</v>
      </c>
      <c r="M203" s="10">
        <v>0</v>
      </c>
      <c r="N203" s="12">
        <f>SUM(L203-M203)</f>
        <v>0.161</v>
      </c>
      <c r="O203" s="10">
        <v>0</v>
      </c>
      <c r="P203" s="10" t="s">
        <v>2505</v>
      </c>
      <c r="Q203" s="88">
        <v>203</v>
      </c>
      <c r="R203" s="7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9"/>
      <c r="CS203" s="9"/>
      <c r="CT203" s="9"/>
      <c r="CU203" s="9"/>
      <c r="CV203" s="9"/>
      <c r="CW203" s="9"/>
      <c r="CX203" s="9"/>
      <c r="CY203" s="9"/>
      <c r="CZ203" s="9"/>
      <c r="DA203" s="9"/>
      <c r="DB203" s="9"/>
      <c r="DC203" s="9"/>
      <c r="DD203" s="9"/>
      <c r="DE203" s="9"/>
      <c r="DF203" s="9"/>
      <c r="DG203" s="9"/>
      <c r="DH203" s="9"/>
      <c r="DI203" s="9"/>
      <c r="DJ203" s="9"/>
      <c r="DK203" s="9"/>
      <c r="DL203" s="9"/>
      <c r="DM203" s="9"/>
      <c r="DN203" s="9"/>
      <c r="DO203" s="9"/>
      <c r="DP203" s="9"/>
      <c r="DQ203" s="9"/>
      <c r="DR203" s="9"/>
      <c r="DS203" s="9"/>
      <c r="DT203" s="9"/>
      <c r="DU203" s="9"/>
      <c r="DV203" s="9"/>
      <c r="DW203" s="9"/>
      <c r="DX203" s="9"/>
      <c r="DY203" s="9"/>
      <c r="DZ203" s="9"/>
      <c r="EA203" s="9"/>
      <c r="EB203" s="9"/>
      <c r="EC203" s="9"/>
      <c r="ED203" s="9"/>
      <c r="EE203" s="9"/>
      <c r="EF203" s="9"/>
      <c r="EG203" s="9"/>
      <c r="EH203" s="9"/>
      <c r="EI203" s="9"/>
      <c r="EJ203" s="9"/>
      <c r="EK203" s="9"/>
      <c r="EL203" s="9"/>
      <c r="EM203" s="9"/>
      <c r="EN203" s="9"/>
      <c r="EO203" s="9"/>
      <c r="EP203" s="9"/>
      <c r="EQ203" s="9"/>
      <c r="ER203" s="9"/>
      <c r="ES203" s="9"/>
      <c r="ET203" s="9"/>
      <c r="EU203" s="9"/>
      <c r="EV203" s="9"/>
      <c r="EW203" s="9"/>
      <c r="EX203" s="9"/>
      <c r="EY203" s="9"/>
      <c r="EZ203" s="9"/>
      <c r="FA203" s="9"/>
      <c r="FB203" s="9"/>
      <c r="FC203" s="9"/>
      <c r="FD203" s="9"/>
      <c r="FE203" s="9"/>
      <c r="FF203" s="9"/>
      <c r="FG203" s="9"/>
      <c r="FH203" s="9"/>
      <c r="FI203" s="9"/>
      <c r="FJ203" s="9"/>
      <c r="FK203" s="9"/>
      <c r="FL203" s="9"/>
      <c r="FM203" s="9"/>
      <c r="FN203" s="9"/>
      <c r="FO203" s="9"/>
      <c r="FP203" s="9"/>
      <c r="FQ203" s="9"/>
      <c r="FR203" s="9"/>
      <c r="FS203" s="9"/>
      <c r="FT203" s="9"/>
      <c r="FU203" s="9"/>
      <c r="FV203" s="9"/>
      <c r="FW203" s="9"/>
      <c r="FX203" s="9"/>
      <c r="FY203" s="9"/>
      <c r="FZ203" s="9"/>
      <c r="GA203" s="9"/>
      <c r="GB203" s="9"/>
      <c r="GC203" s="9"/>
      <c r="GD203" s="9"/>
      <c r="GE203" s="9"/>
      <c r="GF203" s="9"/>
      <c r="GG203" s="9"/>
      <c r="GH203" s="9"/>
      <c r="GI203" s="9"/>
      <c r="GJ203" s="9"/>
      <c r="GK203" s="9"/>
      <c r="GL203" s="9"/>
      <c r="GM203" s="9"/>
      <c r="GN203" s="9"/>
      <c r="GO203" s="9"/>
      <c r="GP203" s="9"/>
    </row>
    <row r="204" spans="1:198" x14ac:dyDescent="0.2">
      <c r="A204" s="9"/>
      <c r="Q204" s="9">
        <v>204</v>
      </c>
    </row>
    <row r="205" spans="1:198" x14ac:dyDescent="0.2">
      <c r="A205" s="9"/>
      <c r="B205" s="10" t="s">
        <v>1400</v>
      </c>
      <c r="C205" s="36" t="s">
        <v>1401</v>
      </c>
      <c r="D205" s="44" t="s">
        <v>1402</v>
      </c>
      <c r="E205" s="44"/>
      <c r="F205" s="10"/>
      <c r="G205" s="36"/>
      <c r="H205" s="45"/>
      <c r="I205" s="11">
        <f>SUM(I206:I211)</f>
        <v>1.5449999999999999</v>
      </c>
      <c r="J205" s="11">
        <f>SUM(J206:J211)</f>
        <v>0.8670000000000001</v>
      </c>
      <c r="K205" s="65"/>
      <c r="L205" s="12">
        <f>SUM(L206:L211)</f>
        <v>6.069</v>
      </c>
      <c r="M205" s="10">
        <v>8</v>
      </c>
      <c r="N205" s="12">
        <f t="shared" ref="N205:N211" si="8">SUM(L205-M205)</f>
        <v>-1.931</v>
      </c>
      <c r="O205" s="10">
        <v>0</v>
      </c>
      <c r="P205" s="10"/>
      <c r="Q205" s="88">
        <v>205</v>
      </c>
    </row>
    <row r="206" spans="1:198" x14ac:dyDescent="0.2">
      <c r="A206" s="9" t="s">
        <v>96</v>
      </c>
      <c r="B206" s="6" t="s">
        <v>1400</v>
      </c>
      <c r="C206" s="37" t="s">
        <v>1401</v>
      </c>
      <c r="D206" s="41" t="s">
        <v>1402</v>
      </c>
      <c r="E206" s="41" t="s">
        <v>978</v>
      </c>
      <c r="F206" s="6" t="s">
        <v>1707</v>
      </c>
      <c r="G206" s="37" t="s">
        <v>979</v>
      </c>
      <c r="H206" s="42" t="s">
        <v>980</v>
      </c>
      <c r="I206" s="7">
        <v>0.112</v>
      </c>
      <c r="J206" s="7">
        <v>3.1E-2</v>
      </c>
      <c r="K206" s="63">
        <v>7</v>
      </c>
      <c r="L206" s="8">
        <f t="shared" ref="L206:L211" si="9">K206*J206</f>
        <v>0.217</v>
      </c>
      <c r="M206" s="6">
        <v>1</v>
      </c>
      <c r="N206" s="14">
        <f t="shared" si="8"/>
        <v>-0.78300000000000003</v>
      </c>
      <c r="O206" s="6">
        <v>0</v>
      </c>
      <c r="Q206" s="9">
        <v>206</v>
      </c>
    </row>
    <row r="207" spans="1:198" x14ac:dyDescent="0.2">
      <c r="A207" s="9" t="s">
        <v>96</v>
      </c>
      <c r="B207" s="6" t="s">
        <v>1400</v>
      </c>
      <c r="C207" s="37" t="s">
        <v>1401</v>
      </c>
      <c r="D207" s="41" t="s">
        <v>1402</v>
      </c>
      <c r="E207" s="41" t="s">
        <v>981</v>
      </c>
      <c r="F207" s="6" t="s">
        <v>982</v>
      </c>
      <c r="G207" s="37" t="s">
        <v>983</v>
      </c>
      <c r="H207" s="42" t="s">
        <v>980</v>
      </c>
      <c r="I207" s="7">
        <v>6.7000000000000004E-2</v>
      </c>
      <c r="J207" s="7">
        <v>5.2999999999999999E-2</v>
      </c>
      <c r="K207" s="63">
        <v>7</v>
      </c>
      <c r="L207" s="8">
        <f t="shared" si="9"/>
        <v>0.371</v>
      </c>
      <c r="M207" s="6">
        <v>1</v>
      </c>
      <c r="N207" s="14">
        <f t="shared" si="8"/>
        <v>-0.629</v>
      </c>
      <c r="O207" s="6">
        <v>0</v>
      </c>
      <c r="Q207" s="88">
        <v>207</v>
      </c>
    </row>
    <row r="208" spans="1:198" x14ac:dyDescent="0.2">
      <c r="A208" s="9" t="s">
        <v>96</v>
      </c>
      <c r="B208" s="6" t="s">
        <v>1400</v>
      </c>
      <c r="C208" s="37" t="s">
        <v>1401</v>
      </c>
      <c r="D208" s="41" t="s">
        <v>1402</v>
      </c>
      <c r="E208" s="41" t="s">
        <v>974</v>
      </c>
      <c r="F208" s="6" t="s">
        <v>2257</v>
      </c>
      <c r="G208" s="37" t="s">
        <v>603</v>
      </c>
      <c r="H208" s="42" t="s">
        <v>980</v>
      </c>
      <c r="I208" s="7">
        <v>5.6000000000000001E-2</v>
      </c>
      <c r="J208" s="7">
        <v>5.6000000000000001E-2</v>
      </c>
      <c r="K208" s="63">
        <v>7</v>
      </c>
      <c r="L208" s="8">
        <f t="shared" si="9"/>
        <v>0.39200000000000002</v>
      </c>
      <c r="M208" s="6">
        <v>1</v>
      </c>
      <c r="N208" s="14">
        <f t="shared" si="8"/>
        <v>-0.60799999999999998</v>
      </c>
      <c r="O208" s="6">
        <v>0</v>
      </c>
      <c r="Q208" s="9">
        <v>208</v>
      </c>
    </row>
    <row r="209" spans="1:17" x14ac:dyDescent="0.2">
      <c r="A209" s="9" t="s">
        <v>96</v>
      </c>
      <c r="B209" s="6" t="s">
        <v>1400</v>
      </c>
      <c r="C209" s="37" t="s">
        <v>1401</v>
      </c>
      <c r="D209" s="41" t="s">
        <v>1402</v>
      </c>
      <c r="E209" s="41" t="s">
        <v>975</v>
      </c>
      <c r="F209" s="6" t="s">
        <v>1690</v>
      </c>
      <c r="G209" s="37" t="s">
        <v>976</v>
      </c>
      <c r="H209" s="42" t="s">
        <v>980</v>
      </c>
      <c r="I209" s="7">
        <v>3.9E-2</v>
      </c>
      <c r="J209" s="7">
        <v>0.04</v>
      </c>
      <c r="K209" s="63">
        <v>7</v>
      </c>
      <c r="L209" s="8">
        <f t="shared" si="9"/>
        <v>0.28000000000000003</v>
      </c>
      <c r="M209" s="6">
        <v>1</v>
      </c>
      <c r="N209" s="14">
        <f t="shared" si="8"/>
        <v>-0.72</v>
      </c>
      <c r="O209" s="6">
        <v>0</v>
      </c>
      <c r="Q209" s="88">
        <v>209</v>
      </c>
    </row>
    <row r="210" spans="1:17" x14ac:dyDescent="0.2">
      <c r="A210" s="9" t="s">
        <v>96</v>
      </c>
      <c r="B210" s="6" t="s">
        <v>1400</v>
      </c>
      <c r="C210" s="37" t="s">
        <v>1401</v>
      </c>
      <c r="D210" s="41" t="s">
        <v>1402</v>
      </c>
      <c r="E210" s="41" t="s">
        <v>977</v>
      </c>
      <c r="F210" s="6" t="s">
        <v>1265</v>
      </c>
      <c r="G210" s="37" t="s">
        <v>1401</v>
      </c>
      <c r="H210" s="42" t="s">
        <v>980</v>
      </c>
      <c r="I210" s="7">
        <v>1</v>
      </c>
      <c r="J210" s="7">
        <v>0.63</v>
      </c>
      <c r="K210" s="63">
        <v>7</v>
      </c>
      <c r="L210" s="8">
        <f t="shared" si="9"/>
        <v>4.41</v>
      </c>
      <c r="M210" s="6">
        <v>3</v>
      </c>
      <c r="N210" s="14">
        <f t="shared" si="8"/>
        <v>1.4100000000000001</v>
      </c>
      <c r="O210" s="6">
        <v>0</v>
      </c>
      <c r="Q210" s="9">
        <v>210</v>
      </c>
    </row>
    <row r="211" spans="1:17" ht="11.25" customHeight="1" x14ac:dyDescent="0.2">
      <c r="A211" s="9" t="s">
        <v>96</v>
      </c>
      <c r="B211" s="6" t="s">
        <v>1400</v>
      </c>
      <c r="C211" s="37" t="s">
        <v>1401</v>
      </c>
      <c r="D211" s="41" t="s">
        <v>1402</v>
      </c>
      <c r="E211" s="41" t="s">
        <v>1812</v>
      </c>
      <c r="F211" s="6" t="s">
        <v>2133</v>
      </c>
      <c r="G211" s="37" t="s">
        <v>1813</v>
      </c>
      <c r="H211" s="42" t="s">
        <v>1814</v>
      </c>
      <c r="I211" s="7">
        <v>0.27100000000000002</v>
      </c>
      <c r="J211" s="7">
        <v>5.7000000000000002E-2</v>
      </c>
      <c r="K211" s="63">
        <v>7</v>
      </c>
      <c r="L211" s="8">
        <f t="shared" si="9"/>
        <v>0.39900000000000002</v>
      </c>
      <c r="M211" s="6">
        <v>1</v>
      </c>
      <c r="N211" s="14">
        <f t="shared" si="8"/>
        <v>-0.60099999999999998</v>
      </c>
      <c r="O211" s="6">
        <v>0</v>
      </c>
      <c r="Q211" s="88">
        <v>211</v>
      </c>
    </row>
    <row r="212" spans="1:17" x14ac:dyDescent="0.2">
      <c r="A212" s="9"/>
      <c r="Q212" s="9">
        <v>212</v>
      </c>
    </row>
    <row r="213" spans="1:17" x14ac:dyDescent="0.2">
      <c r="A213" s="9"/>
      <c r="B213" s="10" t="s">
        <v>894</v>
      </c>
      <c r="C213" s="36" t="s">
        <v>895</v>
      </c>
      <c r="D213" s="44" t="s">
        <v>1416</v>
      </c>
      <c r="E213" s="44"/>
      <c r="F213" s="10"/>
      <c r="G213" s="36"/>
      <c r="H213" s="45"/>
      <c r="I213" s="11">
        <f>SUM(I214:I217)</f>
        <v>0.38200000000000001</v>
      </c>
      <c r="J213" s="11">
        <f>SUM(J214:J217)</f>
        <v>0.308</v>
      </c>
      <c r="K213" s="65"/>
      <c r="L213" s="12">
        <f>SUM(L214:L217)</f>
        <v>2.1559999999999997</v>
      </c>
      <c r="M213" s="10">
        <v>3</v>
      </c>
      <c r="N213" s="12">
        <f>SUM(L213-M213)</f>
        <v>-0.84400000000000031</v>
      </c>
      <c r="O213" s="10">
        <v>0</v>
      </c>
      <c r="P213" s="10"/>
      <c r="Q213" s="88">
        <v>213</v>
      </c>
    </row>
    <row r="214" spans="1:17" x14ac:dyDescent="0.2">
      <c r="A214" s="9" t="s">
        <v>96</v>
      </c>
      <c r="B214" s="6" t="s">
        <v>894</v>
      </c>
      <c r="C214" s="37" t="s">
        <v>895</v>
      </c>
      <c r="D214" s="41" t="s">
        <v>1416</v>
      </c>
      <c r="E214" s="41" t="s">
        <v>896</v>
      </c>
      <c r="F214" s="6" t="s">
        <v>1573</v>
      </c>
      <c r="G214" s="37" t="s">
        <v>1067</v>
      </c>
      <c r="H214" s="42" t="s">
        <v>897</v>
      </c>
      <c r="I214" s="7">
        <v>0.04</v>
      </c>
      <c r="J214" s="7">
        <v>3.3000000000000002E-2</v>
      </c>
      <c r="K214" s="63">
        <v>7</v>
      </c>
      <c r="L214" s="8">
        <f>K214*J214</f>
        <v>0.23100000000000001</v>
      </c>
      <c r="M214" s="6">
        <v>1</v>
      </c>
      <c r="N214" s="14">
        <f>SUM(L214-M214)</f>
        <v>-0.76900000000000002</v>
      </c>
      <c r="O214" s="6">
        <v>0</v>
      </c>
      <c r="Q214" s="9">
        <v>214</v>
      </c>
    </row>
    <row r="215" spans="1:17" x14ac:dyDescent="0.2">
      <c r="A215" s="9" t="s">
        <v>96</v>
      </c>
      <c r="B215" s="6" t="s">
        <v>894</v>
      </c>
      <c r="C215" s="37" t="s">
        <v>895</v>
      </c>
      <c r="D215" s="41" t="s">
        <v>1416</v>
      </c>
      <c r="E215" s="41" t="s">
        <v>898</v>
      </c>
      <c r="F215" s="6" t="s">
        <v>899</v>
      </c>
      <c r="G215" s="37" t="s">
        <v>895</v>
      </c>
      <c r="H215" s="42" t="s">
        <v>900</v>
      </c>
      <c r="I215" s="7">
        <v>0.14899999999999999</v>
      </c>
      <c r="J215" s="7">
        <v>0.13</v>
      </c>
      <c r="K215" s="63">
        <v>7</v>
      </c>
      <c r="L215" s="8">
        <f>K215*J215</f>
        <v>0.91</v>
      </c>
      <c r="M215" s="6">
        <v>1</v>
      </c>
      <c r="N215" s="14">
        <f>SUM(L215-M215)</f>
        <v>-8.9999999999999969E-2</v>
      </c>
      <c r="O215" s="6">
        <v>0</v>
      </c>
      <c r="Q215" s="88">
        <v>215</v>
      </c>
    </row>
    <row r="216" spans="1:17" x14ac:dyDescent="0.2">
      <c r="A216" s="9" t="s">
        <v>96</v>
      </c>
      <c r="B216" s="6" t="s">
        <v>894</v>
      </c>
      <c r="C216" s="37" t="s">
        <v>895</v>
      </c>
      <c r="D216" s="41" t="s">
        <v>1416</v>
      </c>
      <c r="E216" s="41" t="s">
        <v>901</v>
      </c>
      <c r="F216" s="6" t="s">
        <v>846</v>
      </c>
      <c r="G216" s="37" t="s">
        <v>902</v>
      </c>
      <c r="H216" s="42" t="s">
        <v>903</v>
      </c>
      <c r="I216" s="7">
        <v>0.193</v>
      </c>
      <c r="J216" s="7">
        <v>0.14499999999999999</v>
      </c>
      <c r="K216" s="63">
        <v>7</v>
      </c>
      <c r="L216" s="8">
        <f>K216*J216</f>
        <v>1.0149999999999999</v>
      </c>
      <c r="M216" s="6">
        <v>0</v>
      </c>
      <c r="N216" s="14">
        <f>SUM(L216-M216)</f>
        <v>1.0149999999999999</v>
      </c>
      <c r="O216" s="6">
        <v>0</v>
      </c>
      <c r="Q216" s="9">
        <v>216</v>
      </c>
    </row>
    <row r="217" spans="1:17" x14ac:dyDescent="0.2">
      <c r="A217" s="9" t="s">
        <v>96</v>
      </c>
      <c r="B217" s="6" t="s">
        <v>894</v>
      </c>
      <c r="C217" s="37" t="s">
        <v>895</v>
      </c>
      <c r="D217" s="41" t="s">
        <v>1416</v>
      </c>
      <c r="E217" s="41" t="s">
        <v>1060</v>
      </c>
      <c r="F217" s="6" t="s">
        <v>1811</v>
      </c>
      <c r="G217" s="37" t="s">
        <v>1796</v>
      </c>
      <c r="H217" s="41" t="s">
        <v>1061</v>
      </c>
      <c r="I217" s="7">
        <v>0</v>
      </c>
      <c r="J217" s="7">
        <v>0</v>
      </c>
      <c r="K217" s="63">
        <v>7</v>
      </c>
      <c r="L217" s="8">
        <v>0</v>
      </c>
      <c r="M217" s="6">
        <v>1</v>
      </c>
      <c r="N217" s="14">
        <v>-1</v>
      </c>
      <c r="O217" s="6">
        <v>0</v>
      </c>
      <c r="P217" s="6" t="s">
        <v>2231</v>
      </c>
      <c r="Q217" s="88">
        <v>217</v>
      </c>
    </row>
    <row r="218" spans="1:17" x14ac:dyDescent="0.2">
      <c r="A218" s="9"/>
      <c r="B218" s="5"/>
      <c r="C218" s="73"/>
      <c r="D218" s="40"/>
      <c r="E218" s="40"/>
      <c r="F218" s="5"/>
      <c r="G218" s="73"/>
      <c r="H218" s="40"/>
      <c r="I218" s="5"/>
      <c r="J218" s="5"/>
      <c r="K218" s="66"/>
      <c r="Q218" s="9">
        <v>218</v>
      </c>
    </row>
    <row r="219" spans="1:17" x14ac:dyDescent="0.2">
      <c r="A219" s="9"/>
      <c r="B219" s="10" t="s">
        <v>904</v>
      </c>
      <c r="C219" s="36" t="s">
        <v>905</v>
      </c>
      <c r="D219" s="44" t="s">
        <v>906</v>
      </c>
      <c r="E219" s="44"/>
      <c r="F219" s="10"/>
      <c r="G219" s="36"/>
      <c r="H219" s="45"/>
      <c r="I219" s="11">
        <f>SUM(I220:I227)</f>
        <v>1.2629999999999999</v>
      </c>
      <c r="J219" s="11">
        <f>SUM(J220:J227)</f>
        <v>0.55200000000000005</v>
      </c>
      <c r="K219" s="65"/>
      <c r="L219" s="12">
        <f>SUM(L220:L227)</f>
        <v>3.8639999999999999</v>
      </c>
      <c r="M219" s="10">
        <v>7</v>
      </c>
      <c r="N219" s="12">
        <f t="shared" ref="N219:N226" si="10">SUM(L219-M219)</f>
        <v>-3.1360000000000001</v>
      </c>
      <c r="O219" s="10">
        <v>0</v>
      </c>
      <c r="P219" s="10"/>
      <c r="Q219" s="88">
        <v>219</v>
      </c>
    </row>
    <row r="220" spans="1:17" x14ac:dyDescent="0.2">
      <c r="A220" s="9" t="s">
        <v>96</v>
      </c>
      <c r="B220" s="6" t="s">
        <v>904</v>
      </c>
      <c r="C220" s="37" t="s">
        <v>905</v>
      </c>
      <c r="D220" s="41" t="s">
        <v>906</v>
      </c>
      <c r="E220" s="41" t="s">
        <v>910</v>
      </c>
      <c r="F220" s="6" t="s">
        <v>2255</v>
      </c>
      <c r="G220" s="37" t="s">
        <v>911</v>
      </c>
      <c r="H220" s="42" t="s">
        <v>1262</v>
      </c>
      <c r="I220" s="7">
        <v>9.6000000000000002E-2</v>
      </c>
      <c r="J220" s="7">
        <v>5.5E-2</v>
      </c>
      <c r="K220" s="63">
        <v>7</v>
      </c>
      <c r="L220" s="8">
        <f t="shared" ref="L220:L227" si="11">K220*J220</f>
        <v>0.38500000000000001</v>
      </c>
      <c r="M220" s="6">
        <v>1</v>
      </c>
      <c r="N220" s="14">
        <f t="shared" si="10"/>
        <v>-0.61499999999999999</v>
      </c>
      <c r="O220" s="6">
        <v>0</v>
      </c>
      <c r="Q220" s="9">
        <v>220</v>
      </c>
    </row>
    <row r="221" spans="1:17" x14ac:dyDescent="0.2">
      <c r="A221" s="9" t="s">
        <v>96</v>
      </c>
      <c r="B221" s="6" t="s">
        <v>904</v>
      </c>
      <c r="C221" s="37" t="s">
        <v>905</v>
      </c>
      <c r="D221" s="41" t="s">
        <v>906</v>
      </c>
      <c r="E221" s="41" t="s">
        <v>912</v>
      </c>
      <c r="F221" s="6" t="s">
        <v>2256</v>
      </c>
      <c r="G221" s="37" t="s">
        <v>913</v>
      </c>
      <c r="H221" s="42" t="s">
        <v>1262</v>
      </c>
      <c r="I221" s="7">
        <v>7.1999999999999995E-2</v>
      </c>
      <c r="J221" s="7">
        <v>5.3999999999999999E-2</v>
      </c>
      <c r="K221" s="63">
        <v>7</v>
      </c>
      <c r="L221" s="8">
        <f t="shared" si="11"/>
        <v>0.378</v>
      </c>
      <c r="M221" s="6">
        <v>1</v>
      </c>
      <c r="N221" s="14">
        <f t="shared" si="10"/>
        <v>-0.622</v>
      </c>
      <c r="O221" s="6">
        <v>0</v>
      </c>
      <c r="Q221" s="88">
        <v>221</v>
      </c>
    </row>
    <row r="222" spans="1:17" x14ac:dyDescent="0.2">
      <c r="A222" s="9" t="s">
        <v>96</v>
      </c>
      <c r="B222" s="6" t="s">
        <v>904</v>
      </c>
      <c r="C222" s="37" t="s">
        <v>905</v>
      </c>
      <c r="D222" s="41" t="s">
        <v>906</v>
      </c>
      <c r="E222" s="41" t="s">
        <v>914</v>
      </c>
      <c r="F222" s="6" t="s">
        <v>1578</v>
      </c>
      <c r="G222" s="37" t="s">
        <v>915</v>
      </c>
      <c r="H222" s="42" t="s">
        <v>1262</v>
      </c>
      <c r="I222" s="7">
        <v>0.08</v>
      </c>
      <c r="J222" s="7">
        <v>0.02</v>
      </c>
      <c r="K222" s="63">
        <v>7</v>
      </c>
      <c r="L222" s="8">
        <f t="shared" si="11"/>
        <v>0.14000000000000001</v>
      </c>
      <c r="M222" s="6">
        <v>1</v>
      </c>
      <c r="N222" s="14">
        <f t="shared" si="10"/>
        <v>-0.86</v>
      </c>
      <c r="O222" s="6">
        <v>0</v>
      </c>
      <c r="Q222" s="9">
        <v>222</v>
      </c>
    </row>
    <row r="223" spans="1:17" x14ac:dyDescent="0.2">
      <c r="A223" s="9" t="s">
        <v>96</v>
      </c>
      <c r="B223" s="6" t="s">
        <v>904</v>
      </c>
      <c r="C223" s="37" t="s">
        <v>905</v>
      </c>
      <c r="D223" s="41" t="s">
        <v>906</v>
      </c>
      <c r="E223" s="41" t="s">
        <v>1815</v>
      </c>
      <c r="F223" s="6" t="s">
        <v>1366</v>
      </c>
      <c r="G223" s="37" t="s">
        <v>2203</v>
      </c>
      <c r="H223" s="42" t="s">
        <v>1262</v>
      </c>
      <c r="I223" s="7">
        <v>6.2E-2</v>
      </c>
      <c r="J223" s="7">
        <v>3.2000000000000001E-2</v>
      </c>
      <c r="K223" s="63">
        <v>7</v>
      </c>
      <c r="L223" s="8">
        <f t="shared" si="11"/>
        <v>0.224</v>
      </c>
      <c r="M223" s="6">
        <v>1</v>
      </c>
      <c r="N223" s="14">
        <f t="shared" si="10"/>
        <v>-0.77600000000000002</v>
      </c>
      <c r="O223" s="6">
        <v>0</v>
      </c>
      <c r="P223" s="6" t="s">
        <v>2448</v>
      </c>
      <c r="Q223" s="88">
        <v>223</v>
      </c>
    </row>
    <row r="224" spans="1:17" x14ac:dyDescent="0.2">
      <c r="A224" s="9" t="s">
        <v>96</v>
      </c>
      <c r="B224" s="6" t="s">
        <v>904</v>
      </c>
      <c r="C224" s="37" t="s">
        <v>905</v>
      </c>
      <c r="D224" s="41" t="s">
        <v>906</v>
      </c>
      <c r="E224" s="41" t="s">
        <v>1816</v>
      </c>
      <c r="F224" s="6" t="s">
        <v>1817</v>
      </c>
      <c r="G224" s="37" t="s">
        <v>586</v>
      </c>
      <c r="H224" s="42" t="s">
        <v>1262</v>
      </c>
      <c r="I224" s="7">
        <v>0.113</v>
      </c>
      <c r="J224" s="7">
        <v>0.10100000000000001</v>
      </c>
      <c r="K224" s="63">
        <v>7</v>
      </c>
      <c r="L224" s="8">
        <f t="shared" si="11"/>
        <v>0.70700000000000007</v>
      </c>
      <c r="M224" s="6">
        <v>1</v>
      </c>
      <c r="N224" s="14">
        <f t="shared" si="10"/>
        <v>-0.29299999999999993</v>
      </c>
      <c r="O224" s="6">
        <v>0</v>
      </c>
      <c r="Q224" s="9">
        <v>224</v>
      </c>
    </row>
    <row r="225" spans="1:17" x14ac:dyDescent="0.2">
      <c r="A225" s="9" t="s">
        <v>96</v>
      </c>
      <c r="B225" s="6" t="s">
        <v>904</v>
      </c>
      <c r="C225" s="37" t="s">
        <v>905</v>
      </c>
      <c r="D225" s="41" t="s">
        <v>906</v>
      </c>
      <c r="E225" s="41" t="s">
        <v>854</v>
      </c>
      <c r="F225" s="6" t="s">
        <v>1700</v>
      </c>
      <c r="G225" s="37" t="s">
        <v>905</v>
      </c>
      <c r="H225" s="42" t="s">
        <v>855</v>
      </c>
      <c r="I225" s="7">
        <v>0.65</v>
      </c>
      <c r="J225" s="7">
        <v>0.28999999999999998</v>
      </c>
      <c r="K225" s="63">
        <v>7</v>
      </c>
      <c r="L225" s="8">
        <f t="shared" si="11"/>
        <v>2.0299999999999998</v>
      </c>
      <c r="M225" s="6">
        <v>1</v>
      </c>
      <c r="N225" s="14">
        <f t="shared" si="10"/>
        <v>1.0299999999999998</v>
      </c>
      <c r="O225" s="6">
        <v>0</v>
      </c>
      <c r="P225" s="16"/>
      <c r="Q225" s="88">
        <v>225</v>
      </c>
    </row>
    <row r="226" spans="1:17" x14ac:dyDescent="0.2">
      <c r="A226" s="9" t="s">
        <v>96</v>
      </c>
      <c r="B226" s="6" t="s">
        <v>904</v>
      </c>
      <c r="C226" s="37" t="s">
        <v>905</v>
      </c>
      <c r="D226" s="41" t="s">
        <v>906</v>
      </c>
      <c r="E226" s="41">
        <v>56244400020138</v>
      </c>
      <c r="F226" s="6" t="s">
        <v>683</v>
      </c>
      <c r="G226" s="37" t="s">
        <v>856</v>
      </c>
      <c r="H226" s="42" t="s">
        <v>857</v>
      </c>
      <c r="I226" s="7">
        <v>0</v>
      </c>
      <c r="J226" s="7">
        <v>0</v>
      </c>
      <c r="K226" s="63">
        <v>7</v>
      </c>
      <c r="L226" s="8">
        <f t="shared" si="11"/>
        <v>0</v>
      </c>
      <c r="M226" s="6">
        <v>0</v>
      </c>
      <c r="N226" s="14">
        <f t="shared" si="10"/>
        <v>0</v>
      </c>
      <c r="O226" s="6">
        <v>0</v>
      </c>
      <c r="P226" s="6" t="s">
        <v>2448</v>
      </c>
      <c r="Q226" s="9">
        <v>226</v>
      </c>
    </row>
    <row r="227" spans="1:17" x14ac:dyDescent="0.2">
      <c r="A227" s="9" t="s">
        <v>96</v>
      </c>
      <c r="B227" s="6" t="s">
        <v>904</v>
      </c>
      <c r="C227" s="37" t="s">
        <v>905</v>
      </c>
      <c r="D227" s="42">
        <v>15832</v>
      </c>
      <c r="E227" s="41" t="s">
        <v>360</v>
      </c>
      <c r="F227" s="6" t="s">
        <v>1357</v>
      </c>
      <c r="G227" s="37" t="s">
        <v>1352</v>
      </c>
      <c r="H227" s="41" t="s">
        <v>361</v>
      </c>
      <c r="I227" s="7">
        <v>0.19</v>
      </c>
      <c r="J227" s="7">
        <v>0</v>
      </c>
      <c r="K227" s="63">
        <v>0</v>
      </c>
      <c r="L227" s="8">
        <f t="shared" si="11"/>
        <v>0</v>
      </c>
      <c r="M227" s="6">
        <v>1</v>
      </c>
      <c r="N227" s="14">
        <v>0</v>
      </c>
      <c r="O227" s="6">
        <v>0</v>
      </c>
      <c r="P227" s="16" t="s">
        <v>761</v>
      </c>
      <c r="Q227" s="88">
        <v>227</v>
      </c>
    </row>
    <row r="228" spans="1:17" x14ac:dyDescent="0.2">
      <c r="A228" s="9"/>
      <c r="Q228" s="9">
        <v>228</v>
      </c>
    </row>
    <row r="229" spans="1:17" x14ac:dyDescent="0.2">
      <c r="A229" s="9"/>
      <c r="B229" s="10" t="s">
        <v>858</v>
      </c>
      <c r="C229" s="36" t="s">
        <v>859</v>
      </c>
      <c r="D229" s="44" t="s">
        <v>860</v>
      </c>
      <c r="E229" s="44"/>
      <c r="F229" s="10"/>
      <c r="G229" s="36"/>
      <c r="H229" s="45"/>
      <c r="I229" s="11">
        <v>0.21299999999999999</v>
      </c>
      <c r="J229" s="11">
        <v>9.6000000000000002E-2</v>
      </c>
      <c r="K229" s="65"/>
      <c r="L229" s="12">
        <f>SUM(L230)</f>
        <v>0.67200000000000004</v>
      </c>
      <c r="M229" s="10">
        <v>2</v>
      </c>
      <c r="N229" s="12">
        <f>SUM(L229-M229)</f>
        <v>-1.3279999999999998</v>
      </c>
      <c r="O229" s="10">
        <v>0</v>
      </c>
      <c r="P229" s="10"/>
      <c r="Q229" s="88">
        <v>229</v>
      </c>
    </row>
    <row r="230" spans="1:17" x14ac:dyDescent="0.2">
      <c r="A230" s="9" t="s">
        <v>96</v>
      </c>
      <c r="B230" s="6" t="s">
        <v>858</v>
      </c>
      <c r="C230" s="37" t="s">
        <v>859</v>
      </c>
      <c r="D230" s="41" t="s">
        <v>860</v>
      </c>
      <c r="E230" s="41" t="s">
        <v>1958</v>
      </c>
      <c r="F230" s="6" t="s">
        <v>615</v>
      </c>
      <c r="G230" s="37" t="s">
        <v>1959</v>
      </c>
      <c r="H230" s="42" t="s">
        <v>590</v>
      </c>
      <c r="I230" s="7">
        <v>0.21299999999999999</v>
      </c>
      <c r="J230" s="7">
        <v>9.6000000000000002E-2</v>
      </c>
      <c r="K230" s="63">
        <v>7</v>
      </c>
      <c r="L230" s="8">
        <f>K230*J230</f>
        <v>0.67200000000000004</v>
      </c>
      <c r="M230" s="6">
        <v>1</v>
      </c>
      <c r="N230" s="14">
        <f>SUM(L230-M230)</f>
        <v>-0.32799999999999996</v>
      </c>
      <c r="O230" s="6">
        <v>0</v>
      </c>
      <c r="Q230" s="9">
        <v>230</v>
      </c>
    </row>
    <row r="231" spans="1:17" x14ac:dyDescent="0.2">
      <c r="A231" s="9" t="s">
        <v>96</v>
      </c>
      <c r="B231" s="6" t="s">
        <v>858</v>
      </c>
      <c r="C231" s="37" t="s">
        <v>859</v>
      </c>
      <c r="D231" s="41" t="s">
        <v>860</v>
      </c>
      <c r="E231" s="41" t="s">
        <v>2215</v>
      </c>
      <c r="F231" s="6" t="s">
        <v>622</v>
      </c>
      <c r="G231" s="37" t="s">
        <v>2216</v>
      </c>
      <c r="H231" s="41" t="s">
        <v>590</v>
      </c>
      <c r="I231" s="7">
        <v>0</v>
      </c>
      <c r="J231" s="7">
        <v>0</v>
      </c>
      <c r="K231" s="63">
        <v>7</v>
      </c>
      <c r="L231" s="8">
        <v>0</v>
      </c>
      <c r="M231" s="6">
        <v>1</v>
      </c>
      <c r="N231" s="14">
        <v>-1</v>
      </c>
      <c r="O231" s="6">
        <v>0</v>
      </c>
      <c r="Q231" s="88">
        <v>231</v>
      </c>
    </row>
    <row r="232" spans="1:17" x14ac:dyDescent="0.2">
      <c r="A232" s="9"/>
      <c r="Q232" s="9">
        <v>232</v>
      </c>
    </row>
    <row r="233" spans="1:17" x14ac:dyDescent="0.2">
      <c r="A233" s="9"/>
      <c r="B233" s="10" t="s">
        <v>1960</v>
      </c>
      <c r="C233" s="36" t="s">
        <v>1961</v>
      </c>
      <c r="D233" s="44" t="s">
        <v>1962</v>
      </c>
      <c r="E233" s="44"/>
      <c r="F233" s="10"/>
      <c r="G233" s="36"/>
      <c r="H233" s="45"/>
      <c r="I233" s="11">
        <v>0.67300000000000004</v>
      </c>
      <c r="J233" s="11">
        <v>0.437</v>
      </c>
      <c r="K233" s="65"/>
      <c r="L233" s="12">
        <f>SUM(L234:L235)</f>
        <v>3.0590000000000002</v>
      </c>
      <c r="M233" s="10">
        <v>4</v>
      </c>
      <c r="N233" s="12">
        <f>SUM(L233-M233)</f>
        <v>-0.94099999999999984</v>
      </c>
      <c r="O233" s="10"/>
      <c r="P233" s="10"/>
      <c r="Q233" s="88">
        <v>233</v>
      </c>
    </row>
    <row r="234" spans="1:17" x14ac:dyDescent="0.2">
      <c r="A234" s="9" t="s">
        <v>96</v>
      </c>
      <c r="B234" s="6" t="s">
        <v>1960</v>
      </c>
      <c r="C234" s="37" t="s">
        <v>1961</v>
      </c>
      <c r="D234" s="41" t="s">
        <v>1962</v>
      </c>
      <c r="E234" s="41" t="s">
        <v>1963</v>
      </c>
      <c r="F234" s="6" t="s">
        <v>1964</v>
      </c>
      <c r="G234" s="37" t="s">
        <v>859</v>
      </c>
      <c r="H234" s="42" t="s">
        <v>1965</v>
      </c>
      <c r="I234" s="7">
        <v>0.67300000000000004</v>
      </c>
      <c r="J234" s="7">
        <v>0.437</v>
      </c>
      <c r="K234" s="63">
        <v>7</v>
      </c>
      <c r="L234" s="8">
        <f>K234*J234</f>
        <v>3.0590000000000002</v>
      </c>
      <c r="M234" s="6">
        <v>3</v>
      </c>
      <c r="N234" s="14">
        <f>SUM(L234-M234)</f>
        <v>5.9000000000000163E-2</v>
      </c>
      <c r="O234" s="6">
        <v>0</v>
      </c>
      <c r="Q234" s="9">
        <v>234</v>
      </c>
    </row>
    <row r="235" spans="1:17" x14ac:dyDescent="0.2">
      <c r="A235" s="9" t="s">
        <v>96</v>
      </c>
      <c r="B235" s="6" t="s">
        <v>1960</v>
      </c>
      <c r="C235" s="37" t="s">
        <v>1961</v>
      </c>
      <c r="D235" s="41" t="s">
        <v>1962</v>
      </c>
      <c r="E235" s="41">
        <v>56244400040003</v>
      </c>
      <c r="F235" s="6" t="s">
        <v>1225</v>
      </c>
      <c r="G235" s="37" t="s">
        <v>1966</v>
      </c>
      <c r="H235" s="42" t="s">
        <v>1967</v>
      </c>
      <c r="I235" s="7">
        <v>0</v>
      </c>
      <c r="J235" s="7">
        <v>0</v>
      </c>
      <c r="K235" s="63">
        <v>7</v>
      </c>
      <c r="L235" s="8">
        <f>K235*J235</f>
        <v>0</v>
      </c>
      <c r="M235" s="16">
        <v>1</v>
      </c>
      <c r="N235" s="14">
        <f>SUM(L235-M235)</f>
        <v>-1</v>
      </c>
      <c r="O235" s="6">
        <v>0</v>
      </c>
      <c r="Q235" s="88">
        <v>235</v>
      </c>
    </row>
    <row r="236" spans="1:17" x14ac:dyDescent="0.2">
      <c r="A236" s="9"/>
      <c r="Q236" s="9">
        <v>236</v>
      </c>
    </row>
    <row r="237" spans="1:17" x14ac:dyDescent="0.2">
      <c r="A237" s="9"/>
      <c r="B237" s="10" t="s">
        <v>1316</v>
      </c>
      <c r="C237" s="36" t="s">
        <v>1317</v>
      </c>
      <c r="D237" s="44" t="s">
        <v>1318</v>
      </c>
      <c r="E237" s="44"/>
      <c r="F237" s="10"/>
      <c r="G237" s="36"/>
      <c r="H237" s="45"/>
      <c r="I237" s="11">
        <v>0.127</v>
      </c>
      <c r="J237" s="11">
        <v>6.4000000000000001E-2</v>
      </c>
      <c r="K237" s="65"/>
      <c r="L237" s="12">
        <f>SUM(L238)</f>
        <v>0.44800000000000001</v>
      </c>
      <c r="M237" s="10">
        <v>1</v>
      </c>
      <c r="N237" s="12">
        <f>SUM(L237-M237)</f>
        <v>-0.55200000000000005</v>
      </c>
      <c r="O237" s="10">
        <v>0</v>
      </c>
      <c r="P237" s="10"/>
      <c r="Q237" s="88">
        <v>237</v>
      </c>
    </row>
    <row r="238" spans="1:17" x14ac:dyDescent="0.2">
      <c r="A238" s="9" t="s">
        <v>96</v>
      </c>
      <c r="B238" s="6" t="s">
        <v>1316</v>
      </c>
      <c r="C238" s="37" t="s">
        <v>1317</v>
      </c>
      <c r="D238" s="41" t="s">
        <v>1318</v>
      </c>
      <c r="E238" s="41" t="s">
        <v>1319</v>
      </c>
      <c r="F238" s="6" t="s">
        <v>1320</v>
      </c>
      <c r="G238" s="37" t="s">
        <v>1708</v>
      </c>
      <c r="H238" s="42" t="s">
        <v>1321</v>
      </c>
      <c r="I238" s="7">
        <v>0.127</v>
      </c>
      <c r="J238" s="7">
        <v>6.4000000000000001E-2</v>
      </c>
      <c r="K238" s="63">
        <v>7</v>
      </c>
      <c r="L238" s="8">
        <f>K238*J238</f>
        <v>0.44800000000000001</v>
      </c>
      <c r="M238" s="6">
        <v>1</v>
      </c>
      <c r="N238" s="14">
        <f>SUM(L238-M238)</f>
        <v>-0.55200000000000005</v>
      </c>
      <c r="O238" s="6">
        <v>0</v>
      </c>
      <c r="Q238" s="9">
        <v>238</v>
      </c>
    </row>
    <row r="239" spans="1:17" x14ac:dyDescent="0.2">
      <c r="A239" s="9"/>
      <c r="Q239" s="88">
        <v>239</v>
      </c>
    </row>
    <row r="240" spans="1:17" x14ac:dyDescent="0.2">
      <c r="A240" s="9"/>
      <c r="B240" s="10" t="s">
        <v>1306</v>
      </c>
      <c r="C240" s="36" t="s">
        <v>1156</v>
      </c>
      <c r="D240" s="44" t="s">
        <v>1100</v>
      </c>
      <c r="E240" s="44"/>
      <c r="F240" s="10"/>
      <c r="G240" s="36"/>
      <c r="H240" s="45"/>
      <c r="I240" s="11">
        <f>SUM(I241:I244)</f>
        <v>1.042</v>
      </c>
      <c r="J240" s="11">
        <f>SUM(J241:J244)</f>
        <v>0.61799999999999999</v>
      </c>
      <c r="K240" s="65"/>
      <c r="L240" s="12">
        <f>SUM(L241:L244)</f>
        <v>4.3260000000000005</v>
      </c>
      <c r="M240" s="10">
        <v>3</v>
      </c>
      <c r="N240" s="12">
        <f>SUM(L240-M240)</f>
        <v>1.3260000000000005</v>
      </c>
      <c r="O240" s="10">
        <v>1</v>
      </c>
      <c r="P240" s="10"/>
      <c r="Q240" s="9">
        <v>240</v>
      </c>
    </row>
    <row r="241" spans="1:17" x14ac:dyDescent="0.2">
      <c r="A241" s="9" t="s">
        <v>96</v>
      </c>
      <c r="B241" s="6" t="s">
        <v>1306</v>
      </c>
      <c r="C241" s="37" t="s">
        <v>1156</v>
      </c>
      <c r="D241" s="41" t="s">
        <v>1100</v>
      </c>
      <c r="E241" s="41" t="s">
        <v>1307</v>
      </c>
      <c r="F241" s="6" t="s">
        <v>611</v>
      </c>
      <c r="G241" s="37" t="s">
        <v>2202</v>
      </c>
      <c r="H241" s="42" t="s">
        <v>1308</v>
      </c>
      <c r="I241" s="7">
        <v>0.16</v>
      </c>
      <c r="J241" s="7">
        <v>0.04</v>
      </c>
      <c r="K241" s="63">
        <v>7</v>
      </c>
      <c r="L241" s="8">
        <f>K241*J241</f>
        <v>0.28000000000000003</v>
      </c>
      <c r="M241" s="6">
        <v>1</v>
      </c>
      <c r="N241" s="14">
        <f>SUM(L241-M241)</f>
        <v>-0.72</v>
      </c>
      <c r="O241" s="6">
        <v>0</v>
      </c>
      <c r="Q241" s="88">
        <v>241</v>
      </c>
    </row>
    <row r="242" spans="1:17" x14ac:dyDescent="0.2">
      <c r="A242" s="9" t="s">
        <v>96</v>
      </c>
      <c r="B242" s="6" t="s">
        <v>1306</v>
      </c>
      <c r="C242" s="37" t="s">
        <v>1156</v>
      </c>
      <c r="D242" s="41" t="s">
        <v>1100</v>
      </c>
      <c r="E242" s="41" t="s">
        <v>1309</v>
      </c>
      <c r="F242" s="6" t="s">
        <v>616</v>
      </c>
      <c r="G242" s="37" t="s">
        <v>1310</v>
      </c>
      <c r="H242" s="42" t="s">
        <v>1308</v>
      </c>
      <c r="I242" s="7">
        <v>5.1999999999999998E-2</v>
      </c>
      <c r="J242" s="7">
        <v>5.1999999999999998E-2</v>
      </c>
      <c r="K242" s="63">
        <v>7</v>
      </c>
      <c r="L242" s="8">
        <f>K242*J242</f>
        <v>0.36399999999999999</v>
      </c>
      <c r="M242" s="6">
        <v>1</v>
      </c>
      <c r="N242" s="14">
        <f>SUM(L242-M242)</f>
        <v>-0.63600000000000001</v>
      </c>
      <c r="O242" s="6">
        <v>0</v>
      </c>
      <c r="Q242" s="9">
        <v>242</v>
      </c>
    </row>
    <row r="243" spans="1:17" ht="11.25" customHeight="1" x14ac:dyDescent="0.2">
      <c r="A243" s="9" t="s">
        <v>96</v>
      </c>
      <c r="B243" s="6" t="s">
        <v>1306</v>
      </c>
      <c r="C243" s="37" t="s">
        <v>1156</v>
      </c>
      <c r="D243" s="41" t="s">
        <v>1100</v>
      </c>
      <c r="E243" s="41" t="s">
        <v>1311</v>
      </c>
      <c r="F243" s="6" t="s">
        <v>617</v>
      </c>
      <c r="G243" s="37" t="s">
        <v>2201</v>
      </c>
      <c r="H243" s="42" t="s">
        <v>1308</v>
      </c>
      <c r="I243" s="7">
        <v>0.11</v>
      </c>
      <c r="J243" s="7">
        <v>6.6000000000000003E-2</v>
      </c>
      <c r="K243" s="63">
        <v>7</v>
      </c>
      <c r="L243" s="8">
        <f>K243*J243</f>
        <v>0.46200000000000002</v>
      </c>
      <c r="M243" s="6">
        <v>1</v>
      </c>
      <c r="N243" s="14">
        <f>SUM(L243-M243)</f>
        <v>-0.53800000000000003</v>
      </c>
      <c r="O243" s="6">
        <v>0</v>
      </c>
      <c r="Q243" s="88">
        <v>243</v>
      </c>
    </row>
    <row r="244" spans="1:17" x14ac:dyDescent="0.2">
      <c r="A244" s="9" t="s">
        <v>96</v>
      </c>
      <c r="B244" s="6" t="s">
        <v>1306</v>
      </c>
      <c r="C244" s="37" t="s">
        <v>1156</v>
      </c>
      <c r="D244" s="41" t="s">
        <v>1100</v>
      </c>
      <c r="E244" s="41" t="s">
        <v>1312</v>
      </c>
      <c r="F244" s="6" t="s">
        <v>734</v>
      </c>
      <c r="G244" s="37" t="s">
        <v>1156</v>
      </c>
      <c r="H244" s="42" t="s">
        <v>1313</v>
      </c>
      <c r="I244" s="7">
        <v>0.72</v>
      </c>
      <c r="J244" s="7">
        <v>0.46</v>
      </c>
      <c r="K244" s="63">
        <v>7</v>
      </c>
      <c r="L244" s="8">
        <f>K244*J244</f>
        <v>3.22</v>
      </c>
      <c r="M244" s="6">
        <v>0</v>
      </c>
      <c r="N244" s="14">
        <f>SUM(L244-M244)</f>
        <v>3.22</v>
      </c>
      <c r="O244" s="16">
        <v>1</v>
      </c>
      <c r="Q244" s="9">
        <v>244</v>
      </c>
    </row>
    <row r="245" spans="1:17" x14ac:dyDescent="0.2">
      <c r="A245" s="9"/>
      <c r="H245" s="41"/>
      <c r="Q245" s="88">
        <v>245</v>
      </c>
    </row>
    <row r="246" spans="1:17" x14ac:dyDescent="0.2">
      <c r="A246" s="9"/>
      <c r="H246" s="41"/>
      <c r="Q246" s="9">
        <v>246</v>
      </c>
    </row>
    <row r="247" spans="1:17" x14ac:dyDescent="0.2">
      <c r="A247" s="9"/>
      <c r="B247" s="10" t="s">
        <v>1314</v>
      </c>
      <c r="C247" s="36" t="s">
        <v>1315</v>
      </c>
      <c r="D247" s="44" t="s">
        <v>2148</v>
      </c>
      <c r="E247" s="44"/>
      <c r="F247" s="10"/>
      <c r="G247" s="36"/>
      <c r="H247" s="45"/>
      <c r="I247" s="11">
        <f>SUM(I248:I251)</f>
        <v>0.371</v>
      </c>
      <c r="J247" s="11">
        <f>SUM(J248:J251)</f>
        <v>0.18</v>
      </c>
      <c r="K247" s="65"/>
      <c r="L247" s="12">
        <f>SUM(L248:L251)</f>
        <v>1.26</v>
      </c>
      <c r="M247" s="10">
        <v>1</v>
      </c>
      <c r="N247" s="12">
        <f>SUM(L247-M247)</f>
        <v>0.26</v>
      </c>
      <c r="O247" s="10">
        <v>0</v>
      </c>
      <c r="P247" s="10"/>
      <c r="Q247" s="88">
        <v>247</v>
      </c>
    </row>
    <row r="248" spans="1:17" x14ac:dyDescent="0.2">
      <c r="A248" s="9" t="s">
        <v>96</v>
      </c>
      <c r="B248" s="6" t="s">
        <v>1314</v>
      </c>
      <c r="C248" s="37" t="s">
        <v>1315</v>
      </c>
      <c r="D248" s="41" t="s">
        <v>2148</v>
      </c>
      <c r="E248" s="41" t="s">
        <v>216</v>
      </c>
      <c r="F248" s="6" t="s">
        <v>1266</v>
      </c>
      <c r="G248" s="37" t="s">
        <v>217</v>
      </c>
      <c r="H248" s="42" t="s">
        <v>218</v>
      </c>
      <c r="I248" s="7">
        <v>3.9E-2</v>
      </c>
      <c r="J248" s="7">
        <v>0.01</v>
      </c>
      <c r="K248" s="63">
        <v>7</v>
      </c>
      <c r="L248" s="8">
        <f>K248*J248</f>
        <v>7.0000000000000007E-2</v>
      </c>
      <c r="M248" s="6">
        <v>0</v>
      </c>
      <c r="N248" s="14">
        <f>SUM(L248-M248)</f>
        <v>7.0000000000000007E-2</v>
      </c>
      <c r="O248" s="6">
        <v>0</v>
      </c>
      <c r="Q248" s="9">
        <v>248</v>
      </c>
    </row>
    <row r="249" spans="1:17" x14ac:dyDescent="0.2">
      <c r="A249" s="9" t="s">
        <v>96</v>
      </c>
      <c r="B249" s="6" t="s">
        <v>1314</v>
      </c>
      <c r="C249" s="37" t="s">
        <v>1315</v>
      </c>
      <c r="D249" s="41" t="s">
        <v>2148</v>
      </c>
      <c r="E249" s="41" t="s">
        <v>2236</v>
      </c>
      <c r="F249" s="6" t="s">
        <v>1267</v>
      </c>
      <c r="G249" s="37" t="s">
        <v>1315</v>
      </c>
      <c r="H249" s="42" t="s">
        <v>218</v>
      </c>
      <c r="I249" s="7">
        <v>0.153</v>
      </c>
      <c r="J249" s="7">
        <v>5.8999999999999997E-2</v>
      </c>
      <c r="K249" s="63">
        <v>7</v>
      </c>
      <c r="L249" s="8">
        <f>K249*J249</f>
        <v>0.41299999999999998</v>
      </c>
      <c r="M249" s="6">
        <v>0</v>
      </c>
      <c r="N249" s="14">
        <f>SUM(L249-M249)</f>
        <v>0.41299999999999998</v>
      </c>
      <c r="O249" s="6">
        <v>0</v>
      </c>
      <c r="Q249" s="88">
        <v>249</v>
      </c>
    </row>
    <row r="250" spans="1:17" x14ac:dyDescent="0.2">
      <c r="A250" s="9" t="s">
        <v>96</v>
      </c>
      <c r="B250" s="6" t="s">
        <v>1314</v>
      </c>
      <c r="C250" s="37" t="s">
        <v>1315</v>
      </c>
      <c r="D250" s="41" t="s">
        <v>2148</v>
      </c>
      <c r="E250" s="41" t="s">
        <v>2239</v>
      </c>
      <c r="F250" s="6" t="s">
        <v>2240</v>
      </c>
      <c r="G250" s="37" t="s">
        <v>1038</v>
      </c>
      <c r="H250" s="42" t="s">
        <v>1039</v>
      </c>
      <c r="I250" s="7">
        <v>8.5000000000000006E-2</v>
      </c>
      <c r="J250" s="7">
        <v>6.4000000000000001E-2</v>
      </c>
      <c r="K250" s="63">
        <v>7</v>
      </c>
      <c r="L250" s="8">
        <f>K250*J250</f>
        <v>0.44800000000000001</v>
      </c>
      <c r="M250" s="6">
        <v>0</v>
      </c>
      <c r="N250" s="14">
        <f>SUM(L250-M250)</f>
        <v>0.44800000000000001</v>
      </c>
      <c r="O250" s="6">
        <v>0</v>
      </c>
      <c r="Q250" s="9">
        <v>250</v>
      </c>
    </row>
    <row r="251" spans="1:17" x14ac:dyDescent="0.2">
      <c r="A251" s="9" t="s">
        <v>96</v>
      </c>
      <c r="B251" s="6" t="s">
        <v>1314</v>
      </c>
      <c r="C251" s="37" t="s">
        <v>1315</v>
      </c>
      <c r="D251" s="41" t="s">
        <v>2148</v>
      </c>
      <c r="E251" s="41" t="s">
        <v>1040</v>
      </c>
      <c r="F251" s="6" t="s">
        <v>1368</v>
      </c>
      <c r="G251" s="37" t="s">
        <v>1041</v>
      </c>
      <c r="H251" s="42" t="s">
        <v>1042</v>
      </c>
      <c r="I251" s="7">
        <v>9.4E-2</v>
      </c>
      <c r="J251" s="7">
        <v>4.7E-2</v>
      </c>
      <c r="K251" s="63">
        <v>7</v>
      </c>
      <c r="L251" s="8">
        <f>K251*J251</f>
        <v>0.32900000000000001</v>
      </c>
      <c r="M251" s="6">
        <v>1</v>
      </c>
      <c r="N251" s="14">
        <f>SUM(L251-M251)</f>
        <v>-0.67100000000000004</v>
      </c>
      <c r="O251" s="6">
        <v>0</v>
      </c>
      <c r="Q251" s="88">
        <v>251</v>
      </c>
    </row>
    <row r="252" spans="1:17" x14ac:dyDescent="0.2">
      <c r="A252" s="9"/>
      <c r="Q252" s="9">
        <v>252</v>
      </c>
    </row>
    <row r="253" spans="1:17" x14ac:dyDescent="0.2">
      <c r="A253" s="9"/>
      <c r="B253" s="10" t="s">
        <v>1043</v>
      </c>
      <c r="C253" s="36" t="s">
        <v>1044</v>
      </c>
      <c r="D253" s="44" t="s">
        <v>647</v>
      </c>
      <c r="E253" s="44"/>
      <c r="F253" s="10"/>
      <c r="G253" s="36"/>
      <c r="H253" s="45"/>
      <c r="I253" s="11">
        <f>SUM(I254:I255)</f>
        <v>0.36299999999999999</v>
      </c>
      <c r="J253" s="11">
        <f>SUM(J254:J255)</f>
        <v>0.125</v>
      </c>
      <c r="K253" s="65"/>
      <c r="L253" s="12">
        <f>SUM(L254:L255)</f>
        <v>0.87500000000000011</v>
      </c>
      <c r="M253" s="10">
        <v>1</v>
      </c>
      <c r="N253" s="12">
        <f>SUM(L253-M253)</f>
        <v>-0.12499999999999989</v>
      </c>
      <c r="O253" s="10">
        <v>0</v>
      </c>
      <c r="P253" s="10"/>
      <c r="Q253" s="88">
        <v>253</v>
      </c>
    </row>
    <row r="254" spans="1:17" x14ac:dyDescent="0.2">
      <c r="A254" s="9" t="s">
        <v>96</v>
      </c>
      <c r="B254" s="6" t="s">
        <v>1043</v>
      </c>
      <c r="C254" s="37" t="s">
        <v>1044</v>
      </c>
      <c r="D254" s="41" t="s">
        <v>647</v>
      </c>
      <c r="E254" s="41" t="s">
        <v>1045</v>
      </c>
      <c r="F254" s="6" t="s">
        <v>1233</v>
      </c>
      <c r="G254" s="37" t="s">
        <v>1046</v>
      </c>
      <c r="H254" s="42" t="s">
        <v>1866</v>
      </c>
      <c r="I254" s="7">
        <v>0.158</v>
      </c>
      <c r="J254" s="7">
        <v>0.04</v>
      </c>
      <c r="K254" s="63">
        <v>7</v>
      </c>
      <c r="L254" s="8">
        <f>K254*J254</f>
        <v>0.28000000000000003</v>
      </c>
      <c r="M254" s="6">
        <v>0</v>
      </c>
      <c r="N254" s="14">
        <f>SUM(L254-M254)</f>
        <v>0.28000000000000003</v>
      </c>
      <c r="O254" s="6">
        <v>0</v>
      </c>
      <c r="Q254" s="9">
        <v>254</v>
      </c>
    </row>
    <row r="255" spans="1:17" x14ac:dyDescent="0.2">
      <c r="A255" s="9" t="s">
        <v>96</v>
      </c>
      <c r="B255" s="6" t="s">
        <v>1043</v>
      </c>
      <c r="C255" s="37" t="s">
        <v>1044</v>
      </c>
      <c r="D255" s="41" t="s">
        <v>647</v>
      </c>
      <c r="E255" s="41" t="s">
        <v>1047</v>
      </c>
      <c r="F255" s="6" t="s">
        <v>1048</v>
      </c>
      <c r="G255" s="37" t="s">
        <v>1049</v>
      </c>
      <c r="H255" s="42" t="s">
        <v>1050</v>
      </c>
      <c r="I255" s="7">
        <v>0.20499999999999999</v>
      </c>
      <c r="J255" s="7">
        <v>8.5000000000000006E-2</v>
      </c>
      <c r="K255" s="63">
        <v>7</v>
      </c>
      <c r="L255" s="8">
        <f>K255*J255</f>
        <v>0.59500000000000008</v>
      </c>
      <c r="M255" s="6">
        <v>1</v>
      </c>
      <c r="N255" s="14">
        <f>SUM(L255-M255)</f>
        <v>-0.40499999999999992</v>
      </c>
      <c r="O255" s="6">
        <v>0</v>
      </c>
      <c r="Q255" s="88">
        <v>255</v>
      </c>
    </row>
    <row r="256" spans="1:17" x14ac:dyDescent="0.2">
      <c r="A256" s="9"/>
      <c r="Q256" s="9">
        <v>256</v>
      </c>
    </row>
    <row r="257" spans="1:17" x14ac:dyDescent="0.2">
      <c r="A257" s="9"/>
      <c r="B257" s="10" t="s">
        <v>1057</v>
      </c>
      <c r="C257" s="36" t="s">
        <v>1155</v>
      </c>
      <c r="D257" s="44" t="s">
        <v>1058</v>
      </c>
      <c r="E257" s="44"/>
      <c r="F257" s="10"/>
      <c r="G257" s="36"/>
      <c r="H257" s="45"/>
      <c r="I257" s="11">
        <f>SUM(I258:I259)</f>
        <v>0.25700000000000001</v>
      </c>
      <c r="J257" s="11">
        <f>SUM(J258:J259)</f>
        <v>0.13600000000000001</v>
      </c>
      <c r="K257" s="65"/>
      <c r="L257" s="12">
        <f>SUM(L258:L259)</f>
        <v>0.68</v>
      </c>
      <c r="M257" s="10">
        <v>0</v>
      </c>
      <c r="N257" s="12">
        <f>SUM(L257-M257)</f>
        <v>0.68</v>
      </c>
      <c r="O257" s="10">
        <v>1</v>
      </c>
      <c r="P257" s="10"/>
      <c r="Q257" s="88">
        <v>257</v>
      </c>
    </row>
    <row r="258" spans="1:17" x14ac:dyDescent="0.2">
      <c r="A258" s="9" t="s">
        <v>93</v>
      </c>
      <c r="B258" s="6" t="s">
        <v>1057</v>
      </c>
      <c r="C258" s="37" t="s">
        <v>1155</v>
      </c>
      <c r="D258" s="41" t="s">
        <v>1058</v>
      </c>
      <c r="E258" s="41" t="s">
        <v>1059</v>
      </c>
      <c r="F258" s="6" t="s">
        <v>1270</v>
      </c>
      <c r="G258" s="37" t="s">
        <v>2250</v>
      </c>
      <c r="H258" s="42" t="s">
        <v>621</v>
      </c>
      <c r="I258" s="7">
        <v>0.106</v>
      </c>
      <c r="J258" s="7">
        <v>0.08</v>
      </c>
      <c r="K258" s="63">
        <v>5</v>
      </c>
      <c r="L258" s="8">
        <f>K258*J258</f>
        <v>0.4</v>
      </c>
      <c r="M258" s="6">
        <v>0</v>
      </c>
      <c r="N258" s="14">
        <f>SUM(L258-M258)</f>
        <v>0.4</v>
      </c>
      <c r="O258" s="6">
        <v>1</v>
      </c>
      <c r="Q258" s="9">
        <v>258</v>
      </c>
    </row>
    <row r="259" spans="1:17" x14ac:dyDescent="0.2">
      <c r="A259" s="9" t="s">
        <v>93</v>
      </c>
      <c r="B259" s="6" t="s">
        <v>1057</v>
      </c>
      <c r="C259" s="37" t="s">
        <v>1155</v>
      </c>
      <c r="D259" s="41" t="s">
        <v>1058</v>
      </c>
      <c r="E259" s="41" t="s">
        <v>2251</v>
      </c>
      <c r="F259" s="6" t="s">
        <v>122</v>
      </c>
      <c r="G259" s="37" t="s">
        <v>1155</v>
      </c>
      <c r="H259" s="42" t="s">
        <v>621</v>
      </c>
      <c r="I259" s="7">
        <v>0.151</v>
      </c>
      <c r="J259" s="7">
        <v>5.6000000000000001E-2</v>
      </c>
      <c r="K259" s="63">
        <v>5</v>
      </c>
      <c r="L259" s="8">
        <f>K259*J259</f>
        <v>0.28000000000000003</v>
      </c>
      <c r="M259" s="6">
        <v>0</v>
      </c>
      <c r="N259" s="14">
        <f>SUM(L259-M259)</f>
        <v>0.28000000000000003</v>
      </c>
      <c r="O259" s="6">
        <v>0</v>
      </c>
      <c r="P259" s="16"/>
      <c r="Q259" s="88">
        <v>259</v>
      </c>
    </row>
    <row r="260" spans="1:17" x14ac:dyDescent="0.2">
      <c r="A260" s="9"/>
      <c r="Q260" s="9">
        <v>260</v>
      </c>
    </row>
    <row r="261" spans="1:17" x14ac:dyDescent="0.2">
      <c r="A261" s="9" t="s">
        <v>93</v>
      </c>
      <c r="B261" s="10" t="s">
        <v>1545</v>
      </c>
      <c r="C261" s="36" t="s">
        <v>1206</v>
      </c>
      <c r="D261" s="44" t="s">
        <v>1058</v>
      </c>
      <c r="E261" s="44" t="s">
        <v>1545</v>
      </c>
      <c r="F261" s="10" t="s">
        <v>1526</v>
      </c>
      <c r="G261" s="36" t="s">
        <v>1206</v>
      </c>
      <c r="H261" s="45" t="s">
        <v>1058</v>
      </c>
      <c r="I261" s="11">
        <v>0.19600000000000001</v>
      </c>
      <c r="J261" s="11">
        <v>0.14099999999999999</v>
      </c>
      <c r="K261" s="65">
        <v>5</v>
      </c>
      <c r="L261" s="12">
        <f>K261*J261</f>
        <v>0.70499999999999996</v>
      </c>
      <c r="M261" s="10">
        <v>1</v>
      </c>
      <c r="N261" s="12">
        <f>SUM(L261-M261)</f>
        <v>-0.29500000000000004</v>
      </c>
      <c r="O261" s="10">
        <v>0</v>
      </c>
      <c r="P261" s="10"/>
      <c r="Q261" s="88">
        <v>261</v>
      </c>
    </row>
    <row r="262" spans="1:17" x14ac:dyDescent="0.2">
      <c r="A262" s="9"/>
      <c r="Q262" s="9">
        <v>262</v>
      </c>
    </row>
    <row r="263" spans="1:17" x14ac:dyDescent="0.2">
      <c r="A263" s="9"/>
      <c r="B263" s="10" t="s">
        <v>996</v>
      </c>
      <c r="C263" s="36" t="s">
        <v>997</v>
      </c>
      <c r="D263" s="44" t="s">
        <v>998</v>
      </c>
      <c r="E263" s="44"/>
      <c r="F263" s="10"/>
      <c r="G263" s="36"/>
      <c r="H263" s="45"/>
      <c r="I263" s="11">
        <f>SUM(I264:I265)</f>
        <v>0.20099999999999998</v>
      </c>
      <c r="J263" s="11">
        <f>SUM(J264:J265)</f>
        <v>0.121</v>
      </c>
      <c r="K263" s="65"/>
      <c r="L263" s="12">
        <f>SUM(L264:L265)</f>
        <v>0.60499999999999998</v>
      </c>
      <c r="M263" s="10">
        <v>1</v>
      </c>
      <c r="N263" s="12">
        <f>SUM(L263-M263)</f>
        <v>-0.39500000000000002</v>
      </c>
      <c r="O263" s="10">
        <v>0</v>
      </c>
      <c r="P263" s="10"/>
      <c r="Q263" s="88">
        <v>263</v>
      </c>
    </row>
    <row r="264" spans="1:17" x14ac:dyDescent="0.2">
      <c r="A264" s="9" t="s">
        <v>93</v>
      </c>
      <c r="B264" s="6" t="s">
        <v>996</v>
      </c>
      <c r="C264" s="37" t="s">
        <v>997</v>
      </c>
      <c r="D264" s="41" t="s">
        <v>998</v>
      </c>
      <c r="E264" s="41" t="s">
        <v>999</v>
      </c>
      <c r="F264" s="6" t="s">
        <v>1000</v>
      </c>
      <c r="G264" s="37" t="s">
        <v>554</v>
      </c>
      <c r="H264" s="42" t="s">
        <v>1244</v>
      </c>
      <c r="I264" s="7">
        <v>5.2999999999999999E-2</v>
      </c>
      <c r="J264" s="7">
        <v>0.04</v>
      </c>
      <c r="K264" s="63">
        <v>5</v>
      </c>
      <c r="L264" s="8">
        <f>K264*J264</f>
        <v>0.2</v>
      </c>
      <c r="M264" s="6">
        <v>1</v>
      </c>
      <c r="N264" s="14">
        <f>SUM(L264-M264)</f>
        <v>-0.8</v>
      </c>
      <c r="O264" s="6">
        <v>0</v>
      </c>
      <c r="Q264" s="9">
        <v>264</v>
      </c>
    </row>
    <row r="265" spans="1:17" x14ac:dyDescent="0.2">
      <c r="A265" s="9" t="s">
        <v>93</v>
      </c>
      <c r="B265" s="6" t="s">
        <v>996</v>
      </c>
      <c r="C265" s="37" t="s">
        <v>997</v>
      </c>
      <c r="D265" s="41" t="s">
        <v>998</v>
      </c>
      <c r="E265" s="41" t="s">
        <v>1001</v>
      </c>
      <c r="F265" s="6" t="s">
        <v>1002</v>
      </c>
      <c r="G265" s="37" t="s">
        <v>997</v>
      </c>
      <c r="H265" s="42" t="s">
        <v>1244</v>
      </c>
      <c r="I265" s="7">
        <v>0.14799999999999999</v>
      </c>
      <c r="J265" s="7">
        <v>8.1000000000000003E-2</v>
      </c>
      <c r="K265" s="63">
        <v>5</v>
      </c>
      <c r="L265" s="8">
        <f>K265*J265</f>
        <v>0.40500000000000003</v>
      </c>
      <c r="M265" s="6">
        <v>0</v>
      </c>
      <c r="N265" s="14">
        <f>SUM(L265-M265)</f>
        <v>0.40500000000000003</v>
      </c>
      <c r="O265" s="6">
        <v>0</v>
      </c>
      <c r="Q265" s="88">
        <v>265</v>
      </c>
    </row>
    <row r="266" spans="1:17" x14ac:dyDescent="0.2">
      <c r="A266" s="9"/>
      <c r="Q266" s="9">
        <v>266</v>
      </c>
    </row>
    <row r="267" spans="1:17" x14ac:dyDescent="0.2">
      <c r="A267" s="9"/>
      <c r="B267" s="10" t="s">
        <v>2134</v>
      </c>
      <c r="C267" s="36" t="s">
        <v>1224</v>
      </c>
      <c r="D267" s="44" t="s">
        <v>2135</v>
      </c>
      <c r="E267" s="44"/>
      <c r="F267" s="10"/>
      <c r="G267" s="36"/>
      <c r="H267" s="45"/>
      <c r="I267" s="11">
        <v>0.10299999999999999</v>
      </c>
      <c r="J267" s="11">
        <v>5.3999999999999999E-2</v>
      </c>
      <c r="K267" s="65"/>
      <c r="L267" s="12">
        <f>SUM(L268:L269)</f>
        <v>0.27</v>
      </c>
      <c r="M267" s="10">
        <v>2</v>
      </c>
      <c r="N267" s="12">
        <f>SUM(L267-M267)</f>
        <v>-1.73</v>
      </c>
      <c r="O267" s="10">
        <v>0</v>
      </c>
      <c r="P267" s="10"/>
      <c r="Q267" s="88">
        <v>267</v>
      </c>
    </row>
    <row r="268" spans="1:17" x14ac:dyDescent="0.2">
      <c r="A268" s="9" t="s">
        <v>93</v>
      </c>
      <c r="B268" s="6" t="s">
        <v>2134</v>
      </c>
      <c r="C268" s="37" t="s">
        <v>1224</v>
      </c>
      <c r="D268" s="41" t="s">
        <v>2135</v>
      </c>
      <c r="E268" s="41" t="s">
        <v>2252</v>
      </c>
      <c r="F268" s="6" t="s">
        <v>1370</v>
      </c>
      <c r="G268" s="37" t="s">
        <v>2253</v>
      </c>
      <c r="H268" s="42" t="s">
        <v>2254</v>
      </c>
      <c r="I268" s="7">
        <v>0.106</v>
      </c>
      <c r="J268" s="7">
        <v>5.3999999999999999E-2</v>
      </c>
      <c r="K268" s="63">
        <v>5</v>
      </c>
      <c r="L268" s="8">
        <f>K268*J268</f>
        <v>0.27</v>
      </c>
      <c r="M268" s="6">
        <v>1</v>
      </c>
      <c r="N268" s="14">
        <f>SUM(L268-M268)</f>
        <v>-0.73</v>
      </c>
      <c r="O268" s="6">
        <v>0</v>
      </c>
      <c r="Q268" s="9">
        <v>268</v>
      </c>
    </row>
    <row r="269" spans="1:17" x14ac:dyDescent="0.2">
      <c r="A269" s="9" t="s">
        <v>93</v>
      </c>
      <c r="B269" s="6" t="s">
        <v>2134</v>
      </c>
      <c r="C269" s="37" t="s">
        <v>1224</v>
      </c>
      <c r="D269" s="41" t="s">
        <v>2135</v>
      </c>
      <c r="E269" s="41">
        <v>56244400020075</v>
      </c>
      <c r="F269" s="6" t="s">
        <v>1237</v>
      </c>
      <c r="G269" s="37" t="s">
        <v>1243</v>
      </c>
      <c r="H269" s="42" t="s">
        <v>2426</v>
      </c>
      <c r="I269" s="7">
        <v>0</v>
      </c>
      <c r="J269" s="7">
        <v>0</v>
      </c>
      <c r="K269" s="63">
        <v>5</v>
      </c>
      <c r="L269" s="8">
        <f>K269*J269</f>
        <v>0</v>
      </c>
      <c r="M269" s="6">
        <v>1</v>
      </c>
      <c r="N269" s="14">
        <f>SUM(L269-M269)</f>
        <v>-1</v>
      </c>
      <c r="O269" s="6">
        <v>0</v>
      </c>
      <c r="P269" s="6" t="s">
        <v>2231</v>
      </c>
      <c r="Q269" s="88">
        <v>269</v>
      </c>
    </row>
    <row r="270" spans="1:17" x14ac:dyDescent="0.2">
      <c r="A270" s="9"/>
      <c r="Q270" s="9">
        <v>270</v>
      </c>
    </row>
    <row r="271" spans="1:17" x14ac:dyDescent="0.2">
      <c r="A271" s="9"/>
      <c r="B271" s="10" t="s">
        <v>1546</v>
      </c>
      <c r="C271" s="36" t="s">
        <v>1224</v>
      </c>
      <c r="D271" s="44" t="s">
        <v>1547</v>
      </c>
      <c r="E271" s="44"/>
      <c r="F271" s="10"/>
      <c r="G271" s="36"/>
      <c r="H271" s="45"/>
      <c r="I271" s="11">
        <v>7.9000000000000001E-2</v>
      </c>
      <c r="J271" s="11">
        <v>5.5E-2</v>
      </c>
      <c r="K271" s="65"/>
      <c r="L271" s="12">
        <f>SUM(L272)</f>
        <v>0.27500000000000002</v>
      </c>
      <c r="M271" s="10">
        <v>1</v>
      </c>
      <c r="N271" s="12">
        <f>SUM(L271-M271)</f>
        <v>-0.72499999999999998</v>
      </c>
      <c r="O271" s="10">
        <v>0</v>
      </c>
      <c r="P271" s="10"/>
      <c r="Q271" s="88">
        <v>271</v>
      </c>
    </row>
    <row r="272" spans="1:17" x14ac:dyDescent="0.2">
      <c r="A272" s="9" t="s">
        <v>2395</v>
      </c>
      <c r="B272" s="6" t="s">
        <v>1546</v>
      </c>
      <c r="C272" s="37" t="s">
        <v>1224</v>
      </c>
      <c r="D272" s="41" t="s">
        <v>1547</v>
      </c>
      <c r="E272" s="41" t="s">
        <v>1548</v>
      </c>
      <c r="F272" s="6" t="s">
        <v>2194</v>
      </c>
      <c r="G272" s="37" t="s">
        <v>1224</v>
      </c>
      <c r="H272" s="42" t="s">
        <v>1549</v>
      </c>
      <c r="I272" s="7">
        <v>7.9000000000000001E-2</v>
      </c>
      <c r="J272" s="7">
        <v>5.5E-2</v>
      </c>
      <c r="K272" s="63">
        <v>5</v>
      </c>
      <c r="L272" s="8">
        <f>K272*J272</f>
        <v>0.27500000000000002</v>
      </c>
      <c r="M272" s="6">
        <v>1</v>
      </c>
      <c r="N272" s="14">
        <f>SUM(L272-M272)</f>
        <v>-0.72499999999999998</v>
      </c>
      <c r="O272" s="6">
        <v>0</v>
      </c>
      <c r="P272" s="6" t="s">
        <v>2449</v>
      </c>
      <c r="Q272" s="9">
        <v>272</v>
      </c>
    </row>
    <row r="273" spans="1:198" x14ac:dyDescent="0.2">
      <c r="A273" s="9"/>
      <c r="Q273" s="88">
        <v>273</v>
      </c>
    </row>
    <row r="274" spans="1:198" x14ac:dyDescent="0.2">
      <c r="A274" s="9"/>
      <c r="B274" s="10" t="s">
        <v>1550</v>
      </c>
      <c r="C274" s="36" t="s">
        <v>1934</v>
      </c>
      <c r="D274" s="44" t="s">
        <v>1547</v>
      </c>
      <c r="E274" s="44"/>
      <c r="F274" s="10"/>
      <c r="G274" s="36"/>
      <c r="H274" s="45"/>
      <c r="I274" s="11">
        <f>SUM(I275:I276)</f>
        <v>3.9E-2</v>
      </c>
      <c r="J274" s="11">
        <f>SUM(J275:J276)</f>
        <v>0.02</v>
      </c>
      <c r="K274" s="65"/>
      <c r="L274" s="12">
        <f>SUM(L275:L276)</f>
        <v>0.1</v>
      </c>
      <c r="M274" s="10">
        <v>0</v>
      </c>
      <c r="N274" s="12">
        <f>SUM(L274-M274)</f>
        <v>0.1</v>
      </c>
      <c r="O274" s="10">
        <v>1</v>
      </c>
      <c r="P274" s="10"/>
      <c r="Q274" s="9">
        <v>274</v>
      </c>
    </row>
    <row r="275" spans="1:198" x14ac:dyDescent="0.2">
      <c r="A275" s="9" t="s">
        <v>2395</v>
      </c>
      <c r="B275" s="6" t="s">
        <v>1550</v>
      </c>
      <c r="C275" s="37" t="s">
        <v>1934</v>
      </c>
      <c r="D275" s="41" t="s">
        <v>1547</v>
      </c>
      <c r="E275" s="41" t="s">
        <v>1551</v>
      </c>
      <c r="F275" s="6" t="s">
        <v>1533</v>
      </c>
      <c r="G275" s="37" t="s">
        <v>1552</v>
      </c>
      <c r="H275" s="42" t="s">
        <v>1549</v>
      </c>
      <c r="I275" s="7">
        <v>3.1E-2</v>
      </c>
      <c r="J275" s="7">
        <v>1.6E-2</v>
      </c>
      <c r="K275" s="63">
        <v>5</v>
      </c>
      <c r="L275" s="8">
        <f>K275*J275</f>
        <v>0.08</v>
      </c>
      <c r="M275" s="6">
        <v>0</v>
      </c>
      <c r="N275" s="14">
        <f>SUM(L275-M275)</f>
        <v>0.08</v>
      </c>
      <c r="O275" s="6">
        <v>1</v>
      </c>
      <c r="P275" s="6" t="s">
        <v>562</v>
      </c>
      <c r="Q275" s="88">
        <v>275</v>
      </c>
    </row>
    <row r="276" spans="1:198" x14ac:dyDescent="0.2">
      <c r="A276" s="9" t="s">
        <v>2395</v>
      </c>
      <c r="B276" s="6" t="s">
        <v>1550</v>
      </c>
      <c r="C276" s="37" t="s">
        <v>1934</v>
      </c>
      <c r="D276" s="41" t="s">
        <v>1547</v>
      </c>
      <c r="E276" s="41" t="s">
        <v>1553</v>
      </c>
      <c r="F276" s="6" t="s">
        <v>1968</v>
      </c>
      <c r="G276" s="37" t="s">
        <v>1934</v>
      </c>
      <c r="H276" s="42" t="s">
        <v>1549</v>
      </c>
      <c r="I276" s="7">
        <v>8.0000000000000002E-3</v>
      </c>
      <c r="J276" s="7">
        <v>4.0000000000000001E-3</v>
      </c>
      <c r="K276" s="63">
        <v>5</v>
      </c>
      <c r="L276" s="8">
        <f>K276*J276</f>
        <v>0.02</v>
      </c>
      <c r="M276" s="6">
        <v>0</v>
      </c>
      <c r="N276" s="14">
        <f>SUM(L276-M276)</f>
        <v>0.02</v>
      </c>
      <c r="O276" s="6">
        <v>0</v>
      </c>
      <c r="P276" s="6" t="s">
        <v>2449</v>
      </c>
      <c r="Q276" s="9">
        <v>276</v>
      </c>
    </row>
    <row r="277" spans="1:198" x14ac:dyDescent="0.2">
      <c r="A277" s="9"/>
      <c r="Q277" s="88">
        <v>277</v>
      </c>
    </row>
    <row r="278" spans="1:198" ht="22.5" x14ac:dyDescent="0.2">
      <c r="A278" s="9" t="s">
        <v>2525</v>
      </c>
      <c r="B278" s="10" t="s">
        <v>1554</v>
      </c>
      <c r="C278" s="36" t="s">
        <v>1555</v>
      </c>
      <c r="D278" s="44" t="s">
        <v>1556</v>
      </c>
      <c r="E278" s="44" t="s">
        <v>1554</v>
      </c>
      <c r="F278" s="10" t="s">
        <v>1219</v>
      </c>
      <c r="G278" s="36" t="s">
        <v>1555</v>
      </c>
      <c r="H278" s="45" t="s">
        <v>1556</v>
      </c>
      <c r="I278" s="11">
        <v>4.3999999999999997E-2</v>
      </c>
      <c r="J278" s="11">
        <v>2.1999999999999999E-2</v>
      </c>
      <c r="K278" s="65">
        <v>7</v>
      </c>
      <c r="L278" s="12">
        <f>K278*J278</f>
        <v>0.154</v>
      </c>
      <c r="M278" s="10">
        <v>0</v>
      </c>
      <c r="N278" s="12">
        <f>SUM(L278-M278)</f>
        <v>0.154</v>
      </c>
      <c r="O278" s="10">
        <v>0</v>
      </c>
      <c r="P278" s="10" t="s">
        <v>2506</v>
      </c>
      <c r="Q278" s="9">
        <v>278</v>
      </c>
    </row>
    <row r="279" spans="1:198" x14ac:dyDescent="0.2">
      <c r="A279" s="9"/>
      <c r="Q279" s="88">
        <v>279</v>
      </c>
    </row>
    <row r="280" spans="1:198" s="13" customFormat="1" x14ac:dyDescent="0.2">
      <c r="A280" s="9" t="s">
        <v>1261</v>
      </c>
      <c r="B280" s="26" t="s">
        <v>2416</v>
      </c>
      <c r="C280" s="36" t="s">
        <v>613</v>
      </c>
      <c r="D280" s="45">
        <v>19253</v>
      </c>
      <c r="E280" s="44"/>
      <c r="F280" s="10"/>
      <c r="G280" s="36"/>
      <c r="H280" s="45"/>
      <c r="I280" s="11">
        <f>SUM(I281:I285)</f>
        <v>1.23</v>
      </c>
      <c r="J280" s="11">
        <f>SUM(J281:J285)</f>
        <v>0.7649999999999999</v>
      </c>
      <c r="K280" s="65"/>
      <c r="L280" s="12">
        <f>SUM(L281:L285)</f>
        <v>4.7149999999999999</v>
      </c>
      <c r="M280" s="10">
        <f>SUM(M281:M285)</f>
        <v>2</v>
      </c>
      <c r="N280" s="12">
        <f t="shared" ref="N280:N285" si="12">SUM(L280-M280)</f>
        <v>2.7149999999999999</v>
      </c>
      <c r="O280" s="10">
        <v>3</v>
      </c>
      <c r="P280" s="10"/>
      <c r="Q280" s="9">
        <v>280</v>
      </c>
      <c r="R280" s="7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9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  <c r="CH280" s="9"/>
      <c r="CI280" s="9"/>
      <c r="CJ280" s="9"/>
      <c r="CK280" s="9"/>
      <c r="CL280" s="9"/>
      <c r="CM280" s="9"/>
      <c r="CN280" s="9"/>
      <c r="CO280" s="9"/>
      <c r="CP280" s="9"/>
      <c r="CQ280" s="9"/>
      <c r="CR280" s="9"/>
      <c r="CS280" s="9"/>
      <c r="CT280" s="9"/>
      <c r="CU280" s="9"/>
      <c r="CV280" s="9"/>
      <c r="CW280" s="9"/>
      <c r="CX280" s="9"/>
      <c r="CY280" s="9"/>
      <c r="CZ280" s="9"/>
      <c r="DA280" s="9"/>
      <c r="DB280" s="9"/>
      <c r="DC280" s="9"/>
      <c r="DD280" s="9"/>
      <c r="DE280" s="9"/>
      <c r="DF280" s="9"/>
      <c r="DG280" s="9"/>
      <c r="DH280" s="9"/>
      <c r="DI280" s="9"/>
      <c r="DJ280" s="9"/>
      <c r="DK280" s="9"/>
      <c r="DL280" s="9"/>
      <c r="DM280" s="9"/>
      <c r="DN280" s="9"/>
      <c r="DO280" s="9"/>
      <c r="DP280" s="9"/>
      <c r="DQ280" s="9"/>
      <c r="DR280" s="9"/>
      <c r="DS280" s="9"/>
      <c r="DT280" s="9"/>
      <c r="DU280" s="9"/>
      <c r="DV280" s="9"/>
      <c r="DW280" s="9"/>
      <c r="DX280" s="9"/>
      <c r="DY280" s="9"/>
      <c r="DZ280" s="9"/>
      <c r="EA280" s="9"/>
      <c r="EB280" s="9"/>
      <c r="EC280" s="9"/>
      <c r="ED280" s="9"/>
      <c r="EE280" s="9"/>
      <c r="EF280" s="9"/>
      <c r="EG280" s="9"/>
      <c r="EH280" s="9"/>
      <c r="EI280" s="9"/>
      <c r="EJ280" s="9"/>
      <c r="EK280" s="9"/>
      <c r="EL280" s="9"/>
      <c r="EM280" s="9"/>
      <c r="EN280" s="9"/>
      <c r="EO280" s="9"/>
      <c r="EP280" s="9"/>
      <c r="EQ280" s="9"/>
      <c r="ER280" s="9"/>
      <c r="ES280" s="9"/>
      <c r="ET280" s="9"/>
      <c r="EU280" s="9"/>
      <c r="EV280" s="9"/>
      <c r="EW280" s="9"/>
      <c r="EX280" s="9"/>
      <c r="EY280" s="9"/>
      <c r="EZ280" s="9"/>
      <c r="FA280" s="9"/>
      <c r="FB280" s="9"/>
      <c r="FC280" s="9"/>
      <c r="FD280" s="9"/>
      <c r="FE280" s="9"/>
      <c r="FF280" s="9"/>
      <c r="FG280" s="9"/>
      <c r="FH280" s="9"/>
      <c r="FI280" s="9"/>
      <c r="FJ280" s="9"/>
      <c r="FK280" s="9"/>
      <c r="FL280" s="9"/>
      <c r="FM280" s="9"/>
      <c r="FN280" s="9"/>
      <c r="FO280" s="9"/>
      <c r="FP280" s="9"/>
      <c r="FQ280" s="9"/>
      <c r="FR280" s="9"/>
      <c r="FS280" s="9"/>
      <c r="FT280" s="9"/>
      <c r="FU280" s="9"/>
      <c r="FV280" s="9"/>
      <c r="FW280" s="9"/>
      <c r="FX280" s="9"/>
      <c r="FY280" s="9"/>
      <c r="FZ280" s="9"/>
      <c r="GA280" s="9"/>
      <c r="GB280" s="9"/>
      <c r="GC280" s="9"/>
      <c r="GD280" s="9"/>
      <c r="GE280" s="9"/>
      <c r="GF280" s="9"/>
      <c r="GG280" s="9"/>
      <c r="GH280" s="9"/>
      <c r="GI280" s="9"/>
      <c r="GJ280" s="9"/>
      <c r="GK280" s="9"/>
      <c r="GL280" s="9"/>
      <c r="GM280" s="9"/>
      <c r="GN280" s="9"/>
      <c r="GO280" s="9"/>
      <c r="GP280" s="9"/>
    </row>
    <row r="281" spans="1:198" x14ac:dyDescent="0.2">
      <c r="A281" s="9" t="s">
        <v>991</v>
      </c>
      <c r="B281" s="27" t="s">
        <v>2416</v>
      </c>
      <c r="C281" s="37" t="s">
        <v>613</v>
      </c>
      <c r="D281" s="42">
        <v>19253</v>
      </c>
      <c r="E281" s="54" t="s">
        <v>985</v>
      </c>
      <c r="F281" s="27" t="s">
        <v>1539</v>
      </c>
      <c r="G281" s="37" t="s">
        <v>986</v>
      </c>
      <c r="H281" s="42">
        <v>30452</v>
      </c>
      <c r="I281" s="7">
        <v>0</v>
      </c>
      <c r="J281" s="7">
        <v>0</v>
      </c>
      <c r="K281" s="63">
        <v>5</v>
      </c>
      <c r="L281" s="8">
        <f>K281*J281</f>
        <v>0</v>
      </c>
      <c r="M281" s="6">
        <v>0</v>
      </c>
      <c r="N281" s="14">
        <f t="shared" si="12"/>
        <v>0</v>
      </c>
      <c r="O281" s="6">
        <v>0</v>
      </c>
      <c r="P281" s="6" t="s">
        <v>929</v>
      </c>
      <c r="Q281" s="88">
        <v>281</v>
      </c>
    </row>
    <row r="282" spans="1:198" x14ac:dyDescent="0.2">
      <c r="A282" s="9" t="s">
        <v>96</v>
      </c>
      <c r="B282" s="27" t="s">
        <v>2416</v>
      </c>
      <c r="C282" s="37" t="s">
        <v>613</v>
      </c>
      <c r="D282" s="42">
        <v>19253</v>
      </c>
      <c r="E282" s="54" t="s">
        <v>987</v>
      </c>
      <c r="F282" s="27" t="s">
        <v>206</v>
      </c>
      <c r="G282" s="37" t="s">
        <v>988</v>
      </c>
      <c r="H282" s="42">
        <v>34103</v>
      </c>
      <c r="I282" s="7">
        <v>0.05</v>
      </c>
      <c r="J282" s="7">
        <v>2.5000000000000001E-2</v>
      </c>
      <c r="K282" s="63">
        <v>7</v>
      </c>
      <c r="L282" s="8">
        <f>K282*J282</f>
        <v>0.17500000000000002</v>
      </c>
      <c r="M282" s="6">
        <v>0</v>
      </c>
      <c r="N282" s="14">
        <f t="shared" si="12"/>
        <v>0.17500000000000002</v>
      </c>
      <c r="O282" s="6">
        <v>0</v>
      </c>
      <c r="P282" s="6" t="s">
        <v>1971</v>
      </c>
      <c r="Q282" s="9">
        <v>282</v>
      </c>
    </row>
    <row r="283" spans="1:198" x14ac:dyDescent="0.2">
      <c r="A283" s="9" t="s">
        <v>991</v>
      </c>
      <c r="B283" s="27" t="s">
        <v>2416</v>
      </c>
      <c r="C283" s="37" t="s">
        <v>613</v>
      </c>
      <c r="D283" s="42">
        <v>19253</v>
      </c>
      <c r="E283" s="54" t="s">
        <v>2418</v>
      </c>
      <c r="F283" s="27" t="s">
        <v>2419</v>
      </c>
      <c r="G283" s="37" t="s">
        <v>613</v>
      </c>
      <c r="H283" s="42">
        <v>34103</v>
      </c>
      <c r="I283" s="7">
        <v>0.04</v>
      </c>
      <c r="J283" s="7">
        <v>0.02</v>
      </c>
      <c r="K283" s="63">
        <v>5</v>
      </c>
      <c r="L283" s="8">
        <f>K283*J283</f>
        <v>0.1</v>
      </c>
      <c r="M283" s="6">
        <v>1</v>
      </c>
      <c r="N283" s="14">
        <f t="shared" si="12"/>
        <v>-0.9</v>
      </c>
      <c r="O283" s="6">
        <v>0</v>
      </c>
      <c r="P283" s="6" t="s">
        <v>1971</v>
      </c>
      <c r="Q283" s="88">
        <v>283</v>
      </c>
    </row>
    <row r="284" spans="1:198" x14ac:dyDescent="0.2">
      <c r="A284" s="9" t="s">
        <v>991</v>
      </c>
      <c r="B284" s="27" t="s">
        <v>2416</v>
      </c>
      <c r="C284" s="37" t="s">
        <v>613</v>
      </c>
      <c r="D284" s="42">
        <v>19253</v>
      </c>
      <c r="E284" s="54" t="s">
        <v>2418</v>
      </c>
      <c r="F284" s="27" t="s">
        <v>2419</v>
      </c>
      <c r="G284" s="37" t="s">
        <v>613</v>
      </c>
      <c r="H284" s="42">
        <v>34103</v>
      </c>
      <c r="I284" s="7">
        <v>0.35</v>
      </c>
      <c r="J284" s="7">
        <v>0.15</v>
      </c>
      <c r="K284" s="63">
        <v>3</v>
      </c>
      <c r="L284" s="8">
        <f>K284*J284</f>
        <v>0.44999999999999996</v>
      </c>
      <c r="M284" s="6">
        <v>0</v>
      </c>
      <c r="N284" s="14">
        <f t="shared" si="12"/>
        <v>0.44999999999999996</v>
      </c>
      <c r="O284" s="6">
        <v>0</v>
      </c>
      <c r="P284" s="6" t="s">
        <v>1971</v>
      </c>
      <c r="Q284" s="9">
        <v>284</v>
      </c>
    </row>
    <row r="285" spans="1:198" x14ac:dyDescent="0.2">
      <c r="A285" s="9" t="s">
        <v>96</v>
      </c>
      <c r="B285" s="27" t="s">
        <v>2416</v>
      </c>
      <c r="C285" s="37" t="s">
        <v>613</v>
      </c>
      <c r="D285" s="42">
        <v>19253</v>
      </c>
      <c r="E285" s="54" t="s">
        <v>990</v>
      </c>
      <c r="F285" s="27" t="s">
        <v>1526</v>
      </c>
      <c r="G285" s="37" t="s">
        <v>989</v>
      </c>
      <c r="H285" s="42">
        <v>40462</v>
      </c>
      <c r="I285" s="7">
        <v>0.79</v>
      </c>
      <c r="J285" s="7">
        <v>0.56999999999999995</v>
      </c>
      <c r="K285" s="63">
        <v>7</v>
      </c>
      <c r="L285" s="8">
        <f>K285*J285</f>
        <v>3.9899999999999998</v>
      </c>
      <c r="M285" s="6">
        <v>1</v>
      </c>
      <c r="N285" s="14">
        <f t="shared" si="12"/>
        <v>2.9899999999999998</v>
      </c>
      <c r="O285" s="6">
        <v>3</v>
      </c>
      <c r="Q285" s="88">
        <v>285</v>
      </c>
    </row>
    <row r="286" spans="1:198" x14ac:dyDescent="0.2">
      <c r="A286" s="9"/>
      <c r="B286" s="27"/>
      <c r="D286" s="42"/>
      <c r="E286" s="54"/>
      <c r="F286" s="27"/>
      <c r="N286" s="14"/>
      <c r="Q286" s="9">
        <v>286</v>
      </c>
    </row>
    <row r="287" spans="1:198" x14ac:dyDescent="0.2">
      <c r="A287" s="9"/>
      <c r="N287" s="14"/>
      <c r="O287" s="16"/>
      <c r="Q287" s="88">
        <v>287</v>
      </c>
    </row>
    <row r="288" spans="1:198" s="13" customFormat="1" x14ac:dyDescent="0.2">
      <c r="A288" s="9" t="s">
        <v>96</v>
      </c>
      <c r="B288" s="10" t="s">
        <v>1972</v>
      </c>
      <c r="C288" s="36" t="s">
        <v>1973</v>
      </c>
      <c r="D288" s="45">
        <v>8908</v>
      </c>
      <c r="E288" s="44"/>
      <c r="F288" s="10"/>
      <c r="G288" s="36"/>
      <c r="H288" s="45"/>
      <c r="I288" s="11">
        <f>SUM(I289:I291)</f>
        <v>0.09</v>
      </c>
      <c r="J288" s="11">
        <f>SUM(J289:J291)</f>
        <v>0.02</v>
      </c>
      <c r="K288" s="64"/>
      <c r="L288" s="12">
        <f>SUM(L289:L291)</f>
        <v>0.14000000000000001</v>
      </c>
      <c r="M288" s="10">
        <f>SUM(M289:M291)</f>
        <v>0</v>
      </c>
      <c r="N288" s="12">
        <f>SUM(L288-M288)</f>
        <v>0.14000000000000001</v>
      </c>
      <c r="O288" s="10">
        <v>1</v>
      </c>
      <c r="P288" s="10"/>
      <c r="Q288" s="9">
        <v>288</v>
      </c>
      <c r="R288" s="7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  <c r="CH288" s="9"/>
      <c r="CI288" s="9"/>
      <c r="CJ288" s="9"/>
      <c r="CK288" s="9"/>
      <c r="CL288" s="9"/>
      <c r="CM288" s="9"/>
      <c r="CN288" s="9"/>
      <c r="CO288" s="9"/>
      <c r="CP288" s="9"/>
      <c r="CQ288" s="9"/>
      <c r="CR288" s="9"/>
      <c r="CS288" s="9"/>
      <c r="CT288" s="9"/>
      <c r="CU288" s="9"/>
      <c r="CV288" s="9"/>
      <c r="CW288" s="9"/>
      <c r="CX288" s="9"/>
      <c r="CY288" s="9"/>
      <c r="CZ288" s="9"/>
      <c r="DA288" s="9"/>
      <c r="DB288" s="9"/>
      <c r="DC288" s="9"/>
      <c r="DD288" s="9"/>
      <c r="DE288" s="9"/>
      <c r="DF288" s="9"/>
      <c r="DG288" s="9"/>
      <c r="DH288" s="9"/>
      <c r="DI288" s="9"/>
      <c r="DJ288" s="9"/>
      <c r="DK288" s="9"/>
      <c r="DL288" s="9"/>
      <c r="DM288" s="9"/>
      <c r="DN288" s="9"/>
      <c r="DO288" s="9"/>
      <c r="DP288" s="9"/>
      <c r="DQ288" s="9"/>
      <c r="DR288" s="9"/>
      <c r="DS288" s="9"/>
      <c r="DT288" s="9"/>
      <c r="DU288" s="9"/>
      <c r="DV288" s="9"/>
      <c r="DW288" s="9"/>
      <c r="DX288" s="9"/>
      <c r="DY288" s="9"/>
      <c r="DZ288" s="9"/>
      <c r="EA288" s="9"/>
      <c r="EB288" s="9"/>
      <c r="EC288" s="9"/>
      <c r="ED288" s="9"/>
      <c r="EE288" s="9"/>
      <c r="EF288" s="9"/>
      <c r="EG288" s="9"/>
      <c r="EH288" s="9"/>
      <c r="EI288" s="9"/>
      <c r="EJ288" s="9"/>
      <c r="EK288" s="9"/>
      <c r="EL288" s="9"/>
      <c r="EM288" s="9"/>
      <c r="EN288" s="9"/>
      <c r="EO288" s="9"/>
      <c r="EP288" s="9"/>
      <c r="EQ288" s="9"/>
      <c r="ER288" s="9"/>
      <c r="ES288" s="9"/>
      <c r="ET288" s="9"/>
      <c r="EU288" s="9"/>
      <c r="EV288" s="9"/>
      <c r="EW288" s="9"/>
      <c r="EX288" s="9"/>
      <c r="EY288" s="9"/>
      <c r="EZ288" s="9"/>
      <c r="FA288" s="9"/>
      <c r="FB288" s="9"/>
      <c r="FC288" s="9"/>
      <c r="FD288" s="9"/>
      <c r="FE288" s="9"/>
      <c r="FF288" s="9"/>
      <c r="FG288" s="9"/>
      <c r="FH288" s="9"/>
      <c r="FI288" s="9"/>
      <c r="FJ288" s="9"/>
      <c r="FK288" s="9"/>
      <c r="FL288" s="9"/>
      <c r="FM288" s="9"/>
      <c r="FN288" s="9"/>
      <c r="FO288" s="9"/>
      <c r="FP288" s="9"/>
      <c r="FQ288" s="9"/>
      <c r="FR288" s="9"/>
      <c r="FS288" s="9"/>
      <c r="FT288" s="9"/>
      <c r="FU288" s="9"/>
      <c r="FV288" s="9"/>
      <c r="FW288" s="9"/>
      <c r="FX288" s="9"/>
      <c r="FY288" s="9"/>
      <c r="FZ288" s="9"/>
      <c r="GA288" s="9"/>
      <c r="GB288" s="9"/>
      <c r="GC288" s="9"/>
      <c r="GD288" s="9"/>
      <c r="GE288" s="9"/>
      <c r="GF288" s="9"/>
      <c r="GG288" s="9"/>
      <c r="GH288" s="9"/>
      <c r="GI288" s="9"/>
      <c r="GJ288" s="9"/>
      <c r="GK288" s="9"/>
      <c r="GL288" s="9"/>
      <c r="GM288" s="9"/>
      <c r="GN288" s="9"/>
      <c r="GO288" s="9"/>
      <c r="GP288" s="9"/>
    </row>
    <row r="289" spans="1:198" x14ac:dyDescent="0.2">
      <c r="A289" s="9" t="s">
        <v>96</v>
      </c>
      <c r="B289" s="6" t="s">
        <v>1972</v>
      </c>
      <c r="C289" s="37" t="s">
        <v>1973</v>
      </c>
      <c r="D289" s="42">
        <v>8908</v>
      </c>
      <c r="E289" s="41">
        <v>56244900050128</v>
      </c>
      <c r="F289" s="27" t="s">
        <v>1974</v>
      </c>
      <c r="G289" s="37" t="s">
        <v>1975</v>
      </c>
      <c r="H289" s="42">
        <v>33464</v>
      </c>
      <c r="I289" s="7">
        <v>0.09</v>
      </c>
      <c r="J289" s="7">
        <v>0.02</v>
      </c>
      <c r="K289" s="63">
        <v>7</v>
      </c>
      <c r="L289" s="8">
        <f>K289*J289</f>
        <v>0.14000000000000001</v>
      </c>
      <c r="M289" s="6">
        <v>0</v>
      </c>
      <c r="N289" s="14">
        <f>SUM(L289-M289)</f>
        <v>0.14000000000000001</v>
      </c>
      <c r="O289" s="6">
        <v>1</v>
      </c>
      <c r="P289" s="6" t="s">
        <v>562</v>
      </c>
      <c r="Q289" s="88">
        <v>289</v>
      </c>
    </row>
    <row r="290" spans="1:198" x14ac:dyDescent="0.2">
      <c r="A290" s="9" t="s">
        <v>96</v>
      </c>
      <c r="B290" s="6" t="s">
        <v>1972</v>
      </c>
      <c r="C290" s="37" t="s">
        <v>1973</v>
      </c>
      <c r="D290" s="42">
        <v>8908</v>
      </c>
      <c r="E290" s="41">
        <v>56244900050129</v>
      </c>
      <c r="F290" s="27" t="s">
        <v>1976</v>
      </c>
      <c r="G290" s="37" t="s">
        <v>1973</v>
      </c>
      <c r="H290" s="42">
        <v>33464</v>
      </c>
      <c r="I290" s="7">
        <v>0</v>
      </c>
      <c r="J290" s="7">
        <v>0</v>
      </c>
      <c r="K290" s="63">
        <v>7</v>
      </c>
      <c r="L290" s="8">
        <f>K290*J290</f>
        <v>0</v>
      </c>
      <c r="M290" s="6">
        <v>0</v>
      </c>
      <c r="N290" s="14">
        <f>SUM(L290-M290)</f>
        <v>0</v>
      </c>
      <c r="O290" s="6">
        <v>0</v>
      </c>
      <c r="P290" s="16" t="s">
        <v>591</v>
      </c>
      <c r="Q290" s="9">
        <v>290</v>
      </c>
    </row>
    <row r="291" spans="1:198" x14ac:dyDescent="0.2">
      <c r="A291" s="9" t="s">
        <v>96</v>
      </c>
      <c r="B291" s="6" t="s">
        <v>1972</v>
      </c>
      <c r="C291" s="37" t="s">
        <v>1973</v>
      </c>
      <c r="D291" s="42">
        <v>8908</v>
      </c>
      <c r="E291" s="41">
        <v>56244900050144</v>
      </c>
      <c r="F291" s="27" t="s">
        <v>1978</v>
      </c>
      <c r="G291" s="37" t="s">
        <v>1977</v>
      </c>
      <c r="H291" s="42">
        <v>39099</v>
      </c>
      <c r="I291" s="7">
        <v>0</v>
      </c>
      <c r="J291" s="7">
        <v>0</v>
      </c>
      <c r="K291" s="63">
        <v>0</v>
      </c>
      <c r="L291" s="8">
        <f>K291*J291</f>
        <v>0</v>
      </c>
      <c r="M291" s="6">
        <v>0</v>
      </c>
      <c r="N291" s="14">
        <f>SUM(L291-M291)</f>
        <v>0</v>
      </c>
      <c r="O291" s="6">
        <v>0</v>
      </c>
      <c r="P291" s="6" t="s">
        <v>2231</v>
      </c>
      <c r="Q291" s="88">
        <v>291</v>
      </c>
    </row>
    <row r="292" spans="1:198" x14ac:dyDescent="0.2">
      <c r="A292" s="9"/>
      <c r="D292" s="42"/>
      <c r="Q292" s="9">
        <v>292</v>
      </c>
    </row>
    <row r="293" spans="1:198" s="13" customFormat="1" x14ac:dyDescent="0.2">
      <c r="A293" s="9" t="s">
        <v>96</v>
      </c>
      <c r="B293" s="10" t="s">
        <v>1980</v>
      </c>
      <c r="C293" s="36" t="s">
        <v>2111</v>
      </c>
      <c r="D293" s="45">
        <v>7002</v>
      </c>
      <c r="E293" s="44">
        <v>56244900050012</v>
      </c>
      <c r="F293" s="26" t="s">
        <v>1979</v>
      </c>
      <c r="G293" s="36" t="s">
        <v>2111</v>
      </c>
      <c r="H293" s="45">
        <v>7002</v>
      </c>
      <c r="I293" s="11">
        <v>0.46</v>
      </c>
      <c r="J293" s="11">
        <v>0.22500000000000001</v>
      </c>
      <c r="K293" s="65">
        <v>7</v>
      </c>
      <c r="L293" s="12">
        <f>K293*J293</f>
        <v>1.575</v>
      </c>
      <c r="M293" s="10">
        <v>1</v>
      </c>
      <c r="N293" s="12">
        <f>SUM(L293-M293)</f>
        <v>0.57499999999999996</v>
      </c>
      <c r="O293" s="10">
        <v>1</v>
      </c>
      <c r="P293" s="10"/>
      <c r="Q293" s="88">
        <v>293</v>
      </c>
      <c r="R293" s="7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9"/>
      <c r="BQ293" s="9"/>
      <c r="BR293" s="9"/>
      <c r="BS293" s="9"/>
      <c r="BT293" s="9"/>
      <c r="BU293" s="9"/>
      <c r="BV293" s="9"/>
      <c r="BW293" s="9"/>
      <c r="BX293" s="9"/>
      <c r="BY293" s="9"/>
      <c r="BZ293" s="9"/>
      <c r="CA293" s="9"/>
      <c r="CB293" s="9"/>
      <c r="CC293" s="9"/>
      <c r="CD293" s="9"/>
      <c r="CE293" s="9"/>
      <c r="CF293" s="9"/>
      <c r="CG293" s="9"/>
      <c r="CH293" s="9"/>
      <c r="CI293" s="9"/>
      <c r="CJ293" s="9"/>
      <c r="CK293" s="9"/>
      <c r="CL293" s="9"/>
      <c r="CM293" s="9"/>
      <c r="CN293" s="9"/>
      <c r="CO293" s="9"/>
      <c r="CP293" s="9"/>
      <c r="CQ293" s="9"/>
      <c r="CR293" s="9"/>
      <c r="CS293" s="9"/>
      <c r="CT293" s="9"/>
      <c r="CU293" s="9"/>
      <c r="CV293" s="9"/>
      <c r="CW293" s="9"/>
      <c r="CX293" s="9"/>
      <c r="CY293" s="9"/>
      <c r="CZ293" s="9"/>
      <c r="DA293" s="9"/>
      <c r="DB293" s="9"/>
      <c r="DC293" s="9"/>
      <c r="DD293" s="9"/>
      <c r="DE293" s="9"/>
      <c r="DF293" s="9"/>
      <c r="DG293" s="9"/>
      <c r="DH293" s="9"/>
      <c r="DI293" s="9"/>
      <c r="DJ293" s="9"/>
      <c r="DK293" s="9"/>
      <c r="DL293" s="9"/>
      <c r="DM293" s="9"/>
      <c r="DN293" s="9"/>
      <c r="DO293" s="9"/>
      <c r="DP293" s="9"/>
      <c r="DQ293" s="9"/>
      <c r="DR293" s="9"/>
      <c r="DS293" s="9"/>
      <c r="DT293" s="9"/>
      <c r="DU293" s="9"/>
      <c r="DV293" s="9"/>
      <c r="DW293" s="9"/>
      <c r="DX293" s="9"/>
      <c r="DY293" s="9"/>
      <c r="DZ293" s="9"/>
      <c r="EA293" s="9"/>
      <c r="EB293" s="9"/>
      <c r="EC293" s="9"/>
      <c r="ED293" s="9"/>
      <c r="EE293" s="9"/>
      <c r="EF293" s="9"/>
      <c r="EG293" s="9"/>
      <c r="EH293" s="9"/>
      <c r="EI293" s="9"/>
      <c r="EJ293" s="9"/>
      <c r="EK293" s="9"/>
      <c r="EL293" s="9"/>
      <c r="EM293" s="9"/>
      <c r="EN293" s="9"/>
      <c r="EO293" s="9"/>
      <c r="EP293" s="9"/>
      <c r="EQ293" s="9"/>
      <c r="ER293" s="9"/>
      <c r="ES293" s="9"/>
      <c r="ET293" s="9"/>
      <c r="EU293" s="9"/>
      <c r="EV293" s="9"/>
      <c r="EW293" s="9"/>
      <c r="EX293" s="9"/>
      <c r="EY293" s="9"/>
      <c r="EZ293" s="9"/>
      <c r="FA293" s="9"/>
      <c r="FB293" s="9"/>
      <c r="FC293" s="9"/>
      <c r="FD293" s="9"/>
      <c r="FE293" s="9"/>
      <c r="FF293" s="9"/>
      <c r="FG293" s="9"/>
      <c r="FH293" s="9"/>
      <c r="FI293" s="9"/>
      <c r="FJ293" s="9"/>
      <c r="FK293" s="9"/>
      <c r="FL293" s="9"/>
      <c r="FM293" s="9"/>
      <c r="FN293" s="9"/>
      <c r="FO293" s="9"/>
      <c r="FP293" s="9"/>
      <c r="FQ293" s="9"/>
      <c r="FR293" s="9"/>
      <c r="FS293" s="9"/>
      <c r="FT293" s="9"/>
      <c r="FU293" s="9"/>
      <c r="FV293" s="9"/>
      <c r="FW293" s="9"/>
      <c r="FX293" s="9"/>
      <c r="FY293" s="9"/>
      <c r="FZ293" s="9"/>
      <c r="GA293" s="9"/>
      <c r="GB293" s="9"/>
      <c r="GC293" s="9"/>
      <c r="GD293" s="9"/>
      <c r="GE293" s="9"/>
      <c r="GF293" s="9"/>
      <c r="GG293" s="9"/>
      <c r="GH293" s="9"/>
      <c r="GI293" s="9"/>
      <c r="GJ293" s="9"/>
      <c r="GK293" s="9"/>
      <c r="GL293" s="9"/>
      <c r="GM293" s="9"/>
      <c r="GN293" s="9"/>
      <c r="GO293" s="9"/>
      <c r="GP293" s="9"/>
    </row>
    <row r="294" spans="1:198" x14ac:dyDescent="0.2">
      <c r="A294" s="9"/>
      <c r="D294" s="42"/>
      <c r="Q294" s="9">
        <v>294</v>
      </c>
    </row>
    <row r="295" spans="1:198" s="13" customFormat="1" x14ac:dyDescent="0.2">
      <c r="A295" s="9" t="s">
        <v>96</v>
      </c>
      <c r="B295" s="10">
        <v>56244900010009</v>
      </c>
      <c r="C295" s="36" t="s">
        <v>686</v>
      </c>
      <c r="D295" s="45">
        <v>4995</v>
      </c>
      <c r="E295" s="44"/>
      <c r="F295" s="10"/>
      <c r="G295" s="36"/>
      <c r="H295" s="45"/>
      <c r="I295" s="11">
        <f>SUM(I296:I298)</f>
        <v>0.09</v>
      </c>
      <c r="J295" s="11">
        <f>SUM(J296:J298)</f>
        <v>4.4999999999999998E-2</v>
      </c>
      <c r="K295" s="64"/>
      <c r="L295" s="12">
        <f>SUM(L296:L298)</f>
        <v>0.315</v>
      </c>
      <c r="M295" s="11">
        <f>SUM(M296:M298)</f>
        <v>2</v>
      </c>
      <c r="N295" s="12">
        <f>SUM(L295-M295)</f>
        <v>-1.6850000000000001</v>
      </c>
      <c r="O295" s="10">
        <v>0</v>
      </c>
      <c r="P295" s="10"/>
      <c r="Q295" s="88">
        <v>295</v>
      </c>
      <c r="R295" s="7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  <c r="CH295" s="9"/>
      <c r="CI295" s="9"/>
      <c r="CJ295" s="9"/>
      <c r="CK295" s="9"/>
      <c r="CL295" s="9"/>
      <c r="CM295" s="9"/>
      <c r="CN295" s="9"/>
      <c r="CO295" s="9"/>
      <c r="CP295" s="9"/>
      <c r="CQ295" s="9"/>
      <c r="CR295" s="9"/>
      <c r="CS295" s="9"/>
      <c r="CT295" s="9"/>
      <c r="CU295" s="9"/>
      <c r="CV295" s="9"/>
      <c r="CW295" s="9"/>
      <c r="CX295" s="9"/>
      <c r="CY295" s="9"/>
      <c r="CZ295" s="9"/>
      <c r="DA295" s="9"/>
      <c r="DB295" s="9"/>
      <c r="DC295" s="9"/>
      <c r="DD295" s="9"/>
      <c r="DE295" s="9"/>
      <c r="DF295" s="9"/>
      <c r="DG295" s="9"/>
      <c r="DH295" s="9"/>
      <c r="DI295" s="9"/>
      <c r="DJ295" s="9"/>
      <c r="DK295" s="9"/>
      <c r="DL295" s="9"/>
      <c r="DM295" s="9"/>
      <c r="DN295" s="9"/>
      <c r="DO295" s="9"/>
      <c r="DP295" s="9"/>
      <c r="DQ295" s="9"/>
      <c r="DR295" s="9"/>
      <c r="DS295" s="9"/>
      <c r="DT295" s="9"/>
      <c r="DU295" s="9"/>
      <c r="DV295" s="9"/>
      <c r="DW295" s="9"/>
      <c r="DX295" s="9"/>
      <c r="DY295" s="9"/>
      <c r="DZ295" s="9"/>
      <c r="EA295" s="9"/>
      <c r="EB295" s="9"/>
      <c r="EC295" s="9"/>
      <c r="ED295" s="9"/>
      <c r="EE295" s="9"/>
      <c r="EF295" s="9"/>
      <c r="EG295" s="9"/>
      <c r="EH295" s="9"/>
      <c r="EI295" s="9"/>
      <c r="EJ295" s="9"/>
      <c r="EK295" s="9"/>
      <c r="EL295" s="9"/>
      <c r="EM295" s="9"/>
      <c r="EN295" s="9"/>
      <c r="EO295" s="9"/>
      <c r="EP295" s="9"/>
      <c r="EQ295" s="9"/>
      <c r="ER295" s="9"/>
      <c r="ES295" s="9"/>
      <c r="ET295" s="9"/>
      <c r="EU295" s="9"/>
      <c r="EV295" s="9"/>
      <c r="EW295" s="9"/>
      <c r="EX295" s="9"/>
      <c r="EY295" s="9"/>
      <c r="EZ295" s="9"/>
      <c r="FA295" s="9"/>
      <c r="FB295" s="9"/>
      <c r="FC295" s="9"/>
      <c r="FD295" s="9"/>
      <c r="FE295" s="9"/>
      <c r="FF295" s="9"/>
      <c r="FG295" s="9"/>
      <c r="FH295" s="9"/>
      <c r="FI295" s="9"/>
      <c r="FJ295" s="9"/>
      <c r="FK295" s="9"/>
      <c r="FL295" s="9"/>
      <c r="FM295" s="9"/>
      <c r="FN295" s="9"/>
      <c r="FO295" s="9"/>
      <c r="FP295" s="9"/>
      <c r="FQ295" s="9"/>
      <c r="FR295" s="9"/>
      <c r="FS295" s="9"/>
      <c r="FT295" s="9"/>
      <c r="FU295" s="9"/>
      <c r="FV295" s="9"/>
      <c r="FW295" s="9"/>
      <c r="FX295" s="9"/>
      <c r="FY295" s="9"/>
      <c r="FZ295" s="9"/>
      <c r="GA295" s="9"/>
      <c r="GB295" s="9"/>
      <c r="GC295" s="9"/>
      <c r="GD295" s="9"/>
      <c r="GE295" s="9"/>
      <c r="GF295" s="9"/>
      <c r="GG295" s="9"/>
      <c r="GH295" s="9"/>
      <c r="GI295" s="9"/>
      <c r="GJ295" s="9"/>
      <c r="GK295" s="9"/>
      <c r="GL295" s="9"/>
      <c r="GM295" s="9"/>
      <c r="GN295" s="9"/>
      <c r="GO295" s="9"/>
      <c r="GP295" s="9"/>
    </row>
    <row r="296" spans="1:198" x14ac:dyDescent="0.2">
      <c r="A296" s="9" t="s">
        <v>96</v>
      </c>
      <c r="B296" s="6">
        <v>56244900010009</v>
      </c>
      <c r="C296" s="37" t="s">
        <v>686</v>
      </c>
      <c r="D296" s="42">
        <v>4995</v>
      </c>
      <c r="E296" s="41">
        <v>56244900010112</v>
      </c>
      <c r="G296" s="37" t="s">
        <v>806</v>
      </c>
      <c r="H296" s="42">
        <v>29895</v>
      </c>
      <c r="I296" s="7">
        <v>0</v>
      </c>
      <c r="J296" s="7">
        <v>0</v>
      </c>
      <c r="K296" s="63">
        <v>7</v>
      </c>
      <c r="L296" s="8">
        <f>K296*J296</f>
        <v>0</v>
      </c>
      <c r="M296" s="6">
        <v>1</v>
      </c>
      <c r="N296" s="14">
        <f>SUM(L296-M296)</f>
        <v>-1</v>
      </c>
      <c r="O296" s="6">
        <v>0</v>
      </c>
      <c r="P296" s="6" t="s">
        <v>514</v>
      </c>
      <c r="Q296" s="9">
        <v>296</v>
      </c>
    </row>
    <row r="297" spans="1:198" x14ac:dyDescent="0.2">
      <c r="A297" s="9" t="s">
        <v>96</v>
      </c>
      <c r="B297" s="6">
        <v>56244900010009</v>
      </c>
      <c r="C297" s="37" t="s">
        <v>686</v>
      </c>
      <c r="D297" s="42">
        <v>4995</v>
      </c>
      <c r="E297" s="41">
        <v>56244900010116</v>
      </c>
      <c r="G297" s="37" t="s">
        <v>686</v>
      </c>
      <c r="H297" s="42">
        <v>31267</v>
      </c>
      <c r="I297" s="7">
        <v>0.09</v>
      </c>
      <c r="J297" s="7">
        <v>4.4999999999999998E-2</v>
      </c>
      <c r="K297" s="63">
        <v>7</v>
      </c>
      <c r="L297" s="8">
        <f>K297*J297</f>
        <v>0.315</v>
      </c>
      <c r="M297" s="6">
        <v>0</v>
      </c>
      <c r="N297" s="14">
        <f>SUM(L297-M297)</f>
        <v>0.315</v>
      </c>
      <c r="O297" s="6">
        <v>0</v>
      </c>
      <c r="P297" s="6" t="s">
        <v>514</v>
      </c>
      <c r="Q297" s="88">
        <v>297</v>
      </c>
    </row>
    <row r="298" spans="1:198" x14ac:dyDescent="0.2">
      <c r="A298" s="9" t="s">
        <v>96</v>
      </c>
      <c r="B298" s="6">
        <v>56244900010009</v>
      </c>
      <c r="C298" s="37" t="s">
        <v>686</v>
      </c>
      <c r="D298" s="42">
        <v>4995</v>
      </c>
      <c r="E298" s="41">
        <v>56244900010115</v>
      </c>
      <c r="G298" s="37" t="s">
        <v>1806</v>
      </c>
      <c r="H298" s="42">
        <v>31267</v>
      </c>
      <c r="I298" s="7">
        <v>0</v>
      </c>
      <c r="J298" s="7">
        <v>0</v>
      </c>
      <c r="K298" s="63">
        <v>7</v>
      </c>
      <c r="L298" s="8">
        <f>K298*J298</f>
        <v>0</v>
      </c>
      <c r="M298" s="6">
        <v>1</v>
      </c>
      <c r="N298" s="14">
        <f>SUM(L298-M298)</f>
        <v>-1</v>
      </c>
      <c r="O298" s="6">
        <v>0</v>
      </c>
      <c r="P298" s="6" t="s">
        <v>514</v>
      </c>
      <c r="Q298" s="9">
        <v>298</v>
      </c>
    </row>
    <row r="299" spans="1:198" x14ac:dyDescent="0.2">
      <c r="A299" s="9"/>
      <c r="D299" s="42"/>
      <c r="Q299" s="88">
        <v>299</v>
      </c>
    </row>
    <row r="300" spans="1:198" s="13" customFormat="1" x14ac:dyDescent="0.2">
      <c r="A300" s="79"/>
      <c r="B300" s="26" t="s">
        <v>1982</v>
      </c>
      <c r="C300" s="36" t="s">
        <v>1981</v>
      </c>
      <c r="D300" s="55" t="s">
        <v>1983</v>
      </c>
      <c r="E300" s="44"/>
      <c r="F300" s="10"/>
      <c r="G300" s="36"/>
      <c r="H300" s="45"/>
      <c r="I300" s="11">
        <f>SUM(I301:I302)</f>
        <v>0.17</v>
      </c>
      <c r="J300" s="11">
        <f>SUM(J301:J302)</f>
        <v>0.17</v>
      </c>
      <c r="K300" s="65"/>
      <c r="L300" s="12">
        <f>SUM(L301:L302)</f>
        <v>1.1900000000000002</v>
      </c>
      <c r="M300" s="10">
        <v>0</v>
      </c>
      <c r="N300" s="12">
        <f>SUM(L300-M300)</f>
        <v>1.1900000000000002</v>
      </c>
      <c r="O300" s="10">
        <v>4</v>
      </c>
      <c r="P300" s="10"/>
      <c r="Q300" s="9">
        <v>300</v>
      </c>
      <c r="R300" s="7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9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  <c r="CH300" s="9"/>
      <c r="CI300" s="9"/>
      <c r="CJ300" s="9"/>
      <c r="CK300" s="9"/>
      <c r="CL300" s="9"/>
      <c r="CM300" s="9"/>
      <c r="CN300" s="9"/>
      <c r="CO300" s="9"/>
      <c r="CP300" s="9"/>
      <c r="CQ300" s="9"/>
      <c r="CR300" s="9"/>
      <c r="CS300" s="9"/>
      <c r="CT300" s="9"/>
      <c r="CU300" s="9"/>
      <c r="CV300" s="9"/>
      <c r="CW300" s="9"/>
      <c r="CX300" s="9"/>
      <c r="CY300" s="9"/>
      <c r="CZ300" s="9"/>
      <c r="DA300" s="9"/>
      <c r="DB300" s="9"/>
      <c r="DC300" s="9"/>
      <c r="DD300" s="9"/>
      <c r="DE300" s="9"/>
      <c r="DF300" s="9"/>
      <c r="DG300" s="9"/>
      <c r="DH300" s="9"/>
      <c r="DI300" s="9"/>
      <c r="DJ300" s="9"/>
      <c r="DK300" s="9"/>
      <c r="DL300" s="9"/>
      <c r="DM300" s="9"/>
      <c r="DN300" s="9"/>
      <c r="DO300" s="9"/>
      <c r="DP300" s="9"/>
      <c r="DQ300" s="9"/>
      <c r="DR300" s="9"/>
      <c r="DS300" s="9"/>
      <c r="DT300" s="9"/>
      <c r="DU300" s="9"/>
      <c r="DV300" s="9"/>
      <c r="DW300" s="9"/>
      <c r="DX300" s="9"/>
      <c r="DY300" s="9"/>
      <c r="DZ300" s="9"/>
      <c r="EA300" s="9"/>
      <c r="EB300" s="9"/>
      <c r="EC300" s="9"/>
      <c r="ED300" s="9"/>
      <c r="EE300" s="9"/>
      <c r="EF300" s="9"/>
      <c r="EG300" s="9"/>
      <c r="EH300" s="9"/>
      <c r="EI300" s="9"/>
      <c r="EJ300" s="9"/>
      <c r="EK300" s="9"/>
      <c r="EL300" s="9"/>
      <c r="EM300" s="9"/>
      <c r="EN300" s="9"/>
      <c r="EO300" s="9"/>
      <c r="EP300" s="9"/>
      <c r="EQ300" s="9"/>
      <c r="ER300" s="9"/>
      <c r="ES300" s="9"/>
      <c r="ET300" s="9"/>
      <c r="EU300" s="9"/>
      <c r="EV300" s="9"/>
      <c r="EW300" s="9"/>
      <c r="EX300" s="9"/>
      <c r="EY300" s="9"/>
      <c r="EZ300" s="9"/>
      <c r="FA300" s="9"/>
      <c r="FB300" s="9"/>
      <c r="FC300" s="9"/>
      <c r="FD300" s="9"/>
      <c r="FE300" s="9"/>
      <c r="FF300" s="9"/>
      <c r="FG300" s="9"/>
      <c r="FH300" s="9"/>
      <c r="FI300" s="9"/>
      <c r="FJ300" s="9"/>
      <c r="FK300" s="9"/>
      <c r="FL300" s="9"/>
      <c r="FM300" s="9"/>
      <c r="FN300" s="9"/>
      <c r="FO300" s="9"/>
      <c r="FP300" s="9"/>
      <c r="FQ300" s="9"/>
      <c r="FR300" s="9"/>
      <c r="FS300" s="9"/>
      <c r="FT300" s="9"/>
      <c r="FU300" s="9"/>
      <c r="FV300" s="9"/>
      <c r="FW300" s="9"/>
      <c r="FX300" s="9"/>
      <c r="FY300" s="9"/>
      <c r="FZ300" s="9"/>
      <c r="GA300" s="9"/>
      <c r="GB300" s="9"/>
      <c r="GC300" s="9"/>
      <c r="GD300" s="9"/>
      <c r="GE300" s="9"/>
      <c r="GF300" s="9"/>
      <c r="GG300" s="9"/>
      <c r="GH300" s="9"/>
      <c r="GI300" s="9"/>
      <c r="GJ300" s="9"/>
      <c r="GK300" s="9"/>
      <c r="GL300" s="9"/>
      <c r="GM300" s="9"/>
      <c r="GN300" s="9"/>
      <c r="GO300" s="9"/>
      <c r="GP300" s="9"/>
    </row>
    <row r="301" spans="1:198" ht="23.25" customHeight="1" x14ac:dyDescent="0.2">
      <c r="A301" s="9" t="s">
        <v>96</v>
      </c>
      <c r="B301" s="27" t="s">
        <v>1982</v>
      </c>
      <c r="C301" s="37" t="s">
        <v>1981</v>
      </c>
      <c r="D301" s="56" t="s">
        <v>1983</v>
      </c>
      <c r="E301" s="54" t="s">
        <v>1982</v>
      </c>
      <c r="F301" s="27" t="s">
        <v>1984</v>
      </c>
      <c r="G301" s="78" t="s">
        <v>1981</v>
      </c>
      <c r="H301" s="56" t="s">
        <v>1983</v>
      </c>
      <c r="I301" s="7">
        <v>0.17</v>
      </c>
      <c r="J301" s="7">
        <v>0.17</v>
      </c>
      <c r="K301" s="63">
        <v>7</v>
      </c>
      <c r="L301" s="8">
        <f>K301*J301</f>
        <v>1.1900000000000002</v>
      </c>
      <c r="M301" s="6">
        <v>0</v>
      </c>
      <c r="N301" s="14">
        <f>SUM(L301-M301)</f>
        <v>1.1900000000000002</v>
      </c>
      <c r="O301" s="16">
        <v>4</v>
      </c>
      <c r="P301" s="16" t="s">
        <v>2507</v>
      </c>
      <c r="Q301" s="88">
        <v>301</v>
      </c>
    </row>
    <row r="302" spans="1:198" ht="22.5" x14ac:dyDescent="0.2">
      <c r="A302" s="9" t="s">
        <v>96</v>
      </c>
      <c r="B302" s="27" t="s">
        <v>1982</v>
      </c>
      <c r="C302" s="37" t="s">
        <v>1981</v>
      </c>
      <c r="D302" s="56" t="s">
        <v>1983</v>
      </c>
      <c r="E302" s="54" t="s">
        <v>1988</v>
      </c>
      <c r="F302" s="27" t="s">
        <v>1987</v>
      </c>
      <c r="G302" s="37" t="s">
        <v>1224</v>
      </c>
      <c r="H302" s="42">
        <v>40135</v>
      </c>
      <c r="I302" s="7">
        <v>0</v>
      </c>
      <c r="J302" s="7">
        <v>0</v>
      </c>
      <c r="K302" s="63">
        <v>7</v>
      </c>
      <c r="L302" s="8">
        <f>K302*J302</f>
        <v>0</v>
      </c>
      <c r="M302" s="6">
        <v>0</v>
      </c>
      <c r="N302" s="14">
        <f>SUM(L302-M302)</f>
        <v>0</v>
      </c>
      <c r="O302" s="6">
        <v>0</v>
      </c>
      <c r="P302" s="6" t="s">
        <v>636</v>
      </c>
      <c r="Q302" s="9">
        <v>302</v>
      </c>
    </row>
    <row r="303" spans="1:198" x14ac:dyDescent="0.2">
      <c r="A303" s="9"/>
      <c r="B303" s="27"/>
      <c r="D303" s="56"/>
      <c r="E303" s="54"/>
      <c r="F303" s="27"/>
      <c r="Q303" s="88">
        <v>303</v>
      </c>
    </row>
    <row r="304" spans="1:198" s="13" customFormat="1" x14ac:dyDescent="0.2">
      <c r="A304" s="9" t="s">
        <v>96</v>
      </c>
      <c r="B304" s="26" t="s">
        <v>1991</v>
      </c>
      <c r="C304" s="36" t="s">
        <v>2199</v>
      </c>
      <c r="D304" s="55" t="s">
        <v>1983</v>
      </c>
      <c r="E304" s="53" t="s">
        <v>1985</v>
      </c>
      <c r="F304" s="26" t="s">
        <v>1986</v>
      </c>
      <c r="G304" s="36" t="s">
        <v>2199</v>
      </c>
      <c r="H304" s="45">
        <v>40135</v>
      </c>
      <c r="I304" s="11">
        <v>0.06</v>
      </c>
      <c r="J304" s="11">
        <v>0.06</v>
      </c>
      <c r="K304" s="65">
        <v>7</v>
      </c>
      <c r="L304" s="12">
        <f>K304*J304</f>
        <v>0.42</v>
      </c>
      <c r="M304" s="10">
        <v>1</v>
      </c>
      <c r="N304" s="12">
        <f>SUM(L304-M304)</f>
        <v>-0.58000000000000007</v>
      </c>
      <c r="O304" s="10">
        <v>0</v>
      </c>
      <c r="P304" s="10"/>
      <c r="Q304" s="9">
        <v>304</v>
      </c>
      <c r="R304" s="7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  <c r="CH304" s="9"/>
      <c r="CI304" s="9"/>
      <c r="CJ304" s="9"/>
      <c r="CK304" s="9"/>
      <c r="CL304" s="9"/>
      <c r="CM304" s="9"/>
      <c r="CN304" s="9"/>
      <c r="CO304" s="9"/>
      <c r="CP304" s="9"/>
      <c r="CQ304" s="9"/>
      <c r="CR304" s="9"/>
      <c r="CS304" s="9"/>
      <c r="CT304" s="9"/>
      <c r="CU304" s="9"/>
      <c r="CV304" s="9"/>
      <c r="CW304" s="9"/>
      <c r="CX304" s="9"/>
      <c r="CY304" s="9"/>
      <c r="CZ304" s="9"/>
      <c r="DA304" s="9"/>
      <c r="DB304" s="9"/>
      <c r="DC304" s="9"/>
      <c r="DD304" s="9"/>
      <c r="DE304" s="9"/>
      <c r="DF304" s="9"/>
      <c r="DG304" s="9"/>
      <c r="DH304" s="9"/>
      <c r="DI304" s="9"/>
      <c r="DJ304" s="9"/>
      <c r="DK304" s="9"/>
      <c r="DL304" s="9"/>
      <c r="DM304" s="9"/>
      <c r="DN304" s="9"/>
      <c r="DO304" s="9"/>
      <c r="DP304" s="9"/>
      <c r="DQ304" s="9"/>
      <c r="DR304" s="9"/>
      <c r="DS304" s="9"/>
      <c r="DT304" s="9"/>
      <c r="DU304" s="9"/>
      <c r="DV304" s="9"/>
      <c r="DW304" s="9"/>
      <c r="DX304" s="9"/>
      <c r="DY304" s="9"/>
      <c r="DZ304" s="9"/>
      <c r="EA304" s="9"/>
      <c r="EB304" s="9"/>
      <c r="EC304" s="9"/>
      <c r="ED304" s="9"/>
      <c r="EE304" s="9"/>
      <c r="EF304" s="9"/>
      <c r="EG304" s="9"/>
      <c r="EH304" s="9"/>
      <c r="EI304" s="9"/>
      <c r="EJ304" s="9"/>
      <c r="EK304" s="9"/>
      <c r="EL304" s="9"/>
      <c r="EM304" s="9"/>
      <c r="EN304" s="9"/>
      <c r="EO304" s="9"/>
      <c r="EP304" s="9"/>
      <c r="EQ304" s="9"/>
      <c r="ER304" s="9"/>
      <c r="ES304" s="9"/>
      <c r="ET304" s="9"/>
      <c r="EU304" s="9"/>
      <c r="EV304" s="9"/>
      <c r="EW304" s="9"/>
      <c r="EX304" s="9"/>
      <c r="EY304" s="9"/>
      <c r="EZ304" s="9"/>
      <c r="FA304" s="9"/>
      <c r="FB304" s="9"/>
      <c r="FC304" s="9"/>
      <c r="FD304" s="9"/>
      <c r="FE304" s="9"/>
      <c r="FF304" s="9"/>
      <c r="FG304" s="9"/>
      <c r="FH304" s="9"/>
      <c r="FI304" s="9"/>
      <c r="FJ304" s="9"/>
      <c r="FK304" s="9"/>
      <c r="FL304" s="9"/>
      <c r="FM304" s="9"/>
      <c r="FN304" s="9"/>
      <c r="FO304" s="9"/>
      <c r="FP304" s="9"/>
      <c r="FQ304" s="9"/>
      <c r="FR304" s="9"/>
      <c r="FS304" s="9"/>
      <c r="FT304" s="9"/>
      <c r="FU304" s="9"/>
      <c r="FV304" s="9"/>
      <c r="FW304" s="9"/>
      <c r="FX304" s="9"/>
      <c r="FY304" s="9"/>
      <c r="FZ304" s="9"/>
      <c r="GA304" s="9"/>
      <c r="GB304" s="9"/>
      <c r="GC304" s="9"/>
      <c r="GD304" s="9"/>
      <c r="GE304" s="9"/>
      <c r="GF304" s="9"/>
      <c r="GG304" s="9"/>
      <c r="GH304" s="9"/>
      <c r="GI304" s="9"/>
      <c r="GJ304" s="9"/>
      <c r="GK304" s="9"/>
      <c r="GL304" s="9"/>
      <c r="GM304" s="9"/>
      <c r="GN304" s="9"/>
      <c r="GO304" s="9"/>
      <c r="GP304" s="9"/>
    </row>
    <row r="305" spans="1:198" x14ac:dyDescent="0.2">
      <c r="A305" s="9"/>
      <c r="B305" s="27"/>
      <c r="D305" s="56"/>
      <c r="E305" s="54"/>
      <c r="F305" s="27"/>
      <c r="Q305" s="88">
        <v>305</v>
      </c>
    </row>
    <row r="306" spans="1:198" s="13" customFormat="1" x14ac:dyDescent="0.2">
      <c r="A306" s="9" t="s">
        <v>96</v>
      </c>
      <c r="B306" s="10">
        <v>56244000040038</v>
      </c>
      <c r="C306" s="36" t="s">
        <v>2199</v>
      </c>
      <c r="D306" s="45">
        <v>20303</v>
      </c>
      <c r="E306" s="44">
        <v>56244000040038</v>
      </c>
      <c r="F306" s="26" t="s">
        <v>1990</v>
      </c>
      <c r="G306" s="36" t="s">
        <v>2199</v>
      </c>
      <c r="H306" s="45">
        <v>20303</v>
      </c>
      <c r="I306" s="11">
        <v>0.05</v>
      </c>
      <c r="J306" s="11">
        <v>0.04</v>
      </c>
      <c r="K306" s="65">
        <v>7</v>
      </c>
      <c r="L306" s="12">
        <f>K306*J306</f>
        <v>0.28000000000000003</v>
      </c>
      <c r="M306" s="10">
        <v>1</v>
      </c>
      <c r="N306" s="12">
        <f>SUM(L306-M306)</f>
        <v>-0.72</v>
      </c>
      <c r="O306" s="10">
        <v>0</v>
      </c>
      <c r="P306" s="10"/>
      <c r="Q306" s="9">
        <v>306</v>
      </c>
      <c r="R306" s="7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9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  <c r="CH306" s="9"/>
      <c r="CI306" s="9"/>
      <c r="CJ306" s="9"/>
      <c r="CK306" s="9"/>
      <c r="CL306" s="9"/>
      <c r="CM306" s="9"/>
      <c r="CN306" s="9"/>
      <c r="CO306" s="9"/>
      <c r="CP306" s="9"/>
      <c r="CQ306" s="9"/>
      <c r="CR306" s="9"/>
      <c r="CS306" s="9"/>
      <c r="CT306" s="9"/>
      <c r="CU306" s="9"/>
      <c r="CV306" s="9"/>
      <c r="CW306" s="9"/>
      <c r="CX306" s="9"/>
      <c r="CY306" s="9"/>
      <c r="CZ306" s="9"/>
      <c r="DA306" s="9"/>
      <c r="DB306" s="9"/>
      <c r="DC306" s="9"/>
      <c r="DD306" s="9"/>
      <c r="DE306" s="9"/>
      <c r="DF306" s="9"/>
      <c r="DG306" s="9"/>
      <c r="DH306" s="9"/>
      <c r="DI306" s="9"/>
      <c r="DJ306" s="9"/>
      <c r="DK306" s="9"/>
      <c r="DL306" s="9"/>
      <c r="DM306" s="9"/>
      <c r="DN306" s="9"/>
      <c r="DO306" s="9"/>
      <c r="DP306" s="9"/>
      <c r="DQ306" s="9"/>
      <c r="DR306" s="9"/>
      <c r="DS306" s="9"/>
      <c r="DT306" s="9"/>
      <c r="DU306" s="9"/>
      <c r="DV306" s="9"/>
      <c r="DW306" s="9"/>
      <c r="DX306" s="9"/>
      <c r="DY306" s="9"/>
      <c r="DZ306" s="9"/>
      <c r="EA306" s="9"/>
      <c r="EB306" s="9"/>
      <c r="EC306" s="9"/>
      <c r="ED306" s="9"/>
      <c r="EE306" s="9"/>
      <c r="EF306" s="9"/>
      <c r="EG306" s="9"/>
      <c r="EH306" s="9"/>
      <c r="EI306" s="9"/>
      <c r="EJ306" s="9"/>
      <c r="EK306" s="9"/>
      <c r="EL306" s="9"/>
      <c r="EM306" s="9"/>
      <c r="EN306" s="9"/>
      <c r="EO306" s="9"/>
      <c r="EP306" s="9"/>
      <c r="EQ306" s="9"/>
      <c r="ER306" s="9"/>
      <c r="ES306" s="9"/>
      <c r="ET306" s="9"/>
      <c r="EU306" s="9"/>
      <c r="EV306" s="9"/>
      <c r="EW306" s="9"/>
      <c r="EX306" s="9"/>
      <c r="EY306" s="9"/>
      <c r="EZ306" s="9"/>
      <c r="FA306" s="9"/>
      <c r="FB306" s="9"/>
      <c r="FC306" s="9"/>
      <c r="FD306" s="9"/>
      <c r="FE306" s="9"/>
      <c r="FF306" s="9"/>
      <c r="FG306" s="9"/>
      <c r="FH306" s="9"/>
      <c r="FI306" s="9"/>
      <c r="FJ306" s="9"/>
      <c r="FK306" s="9"/>
      <c r="FL306" s="9"/>
      <c r="FM306" s="9"/>
      <c r="FN306" s="9"/>
      <c r="FO306" s="9"/>
      <c r="FP306" s="9"/>
      <c r="FQ306" s="9"/>
      <c r="FR306" s="9"/>
      <c r="FS306" s="9"/>
      <c r="FT306" s="9"/>
      <c r="FU306" s="9"/>
      <c r="FV306" s="9"/>
      <c r="FW306" s="9"/>
      <c r="FX306" s="9"/>
      <c r="FY306" s="9"/>
      <c r="FZ306" s="9"/>
      <c r="GA306" s="9"/>
      <c r="GB306" s="9"/>
      <c r="GC306" s="9"/>
      <c r="GD306" s="9"/>
      <c r="GE306" s="9"/>
      <c r="GF306" s="9"/>
      <c r="GG306" s="9"/>
      <c r="GH306" s="9"/>
      <c r="GI306" s="9"/>
      <c r="GJ306" s="9"/>
      <c r="GK306" s="9"/>
      <c r="GL306" s="9"/>
      <c r="GM306" s="9"/>
      <c r="GN306" s="9"/>
      <c r="GO306" s="9"/>
      <c r="GP306" s="9"/>
    </row>
    <row r="307" spans="1:198" x14ac:dyDescent="0.2">
      <c r="A307" s="9"/>
      <c r="D307" s="42"/>
      <c r="Q307" s="88">
        <v>307</v>
      </c>
    </row>
    <row r="308" spans="1:198" s="13" customFormat="1" x14ac:dyDescent="0.2">
      <c r="A308" s="9" t="s">
        <v>96</v>
      </c>
      <c r="B308" s="10">
        <v>56244000040039</v>
      </c>
      <c r="C308" s="36" t="s">
        <v>1224</v>
      </c>
      <c r="D308" s="45">
        <v>20303</v>
      </c>
      <c r="E308" s="44">
        <v>56244000040089</v>
      </c>
      <c r="F308" s="26" t="s">
        <v>1989</v>
      </c>
      <c r="G308" s="36" t="s">
        <v>1224</v>
      </c>
      <c r="H308" s="45">
        <v>40135</v>
      </c>
      <c r="I308" s="11">
        <v>0.04</v>
      </c>
      <c r="J308" s="11">
        <v>0.03</v>
      </c>
      <c r="K308" s="65">
        <v>7</v>
      </c>
      <c r="L308" s="12">
        <f>K308*J308</f>
        <v>0.21</v>
      </c>
      <c r="M308" s="10">
        <v>1</v>
      </c>
      <c r="N308" s="12">
        <f>SUM(L308-M308)</f>
        <v>-0.79</v>
      </c>
      <c r="O308" s="10">
        <v>0</v>
      </c>
      <c r="P308" s="10" t="s">
        <v>637</v>
      </c>
      <c r="Q308" s="9">
        <v>308</v>
      </c>
      <c r="R308" s="7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9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  <c r="CH308" s="9"/>
      <c r="CI308" s="9"/>
      <c r="CJ308" s="9"/>
      <c r="CK308" s="9"/>
      <c r="CL308" s="9"/>
      <c r="CM308" s="9"/>
      <c r="CN308" s="9"/>
      <c r="CO308" s="9"/>
      <c r="CP308" s="9"/>
      <c r="CQ308" s="9"/>
      <c r="CR308" s="9"/>
      <c r="CS308" s="9"/>
      <c r="CT308" s="9"/>
      <c r="CU308" s="9"/>
      <c r="CV308" s="9"/>
      <c r="CW308" s="9"/>
      <c r="CX308" s="9"/>
      <c r="CY308" s="9"/>
      <c r="CZ308" s="9"/>
      <c r="DA308" s="9"/>
      <c r="DB308" s="9"/>
      <c r="DC308" s="9"/>
      <c r="DD308" s="9"/>
      <c r="DE308" s="9"/>
      <c r="DF308" s="9"/>
      <c r="DG308" s="9"/>
      <c r="DH308" s="9"/>
      <c r="DI308" s="9"/>
      <c r="DJ308" s="9"/>
      <c r="DK308" s="9"/>
      <c r="DL308" s="9"/>
      <c r="DM308" s="9"/>
      <c r="DN308" s="9"/>
      <c r="DO308" s="9"/>
      <c r="DP308" s="9"/>
      <c r="DQ308" s="9"/>
      <c r="DR308" s="9"/>
      <c r="DS308" s="9"/>
      <c r="DT308" s="9"/>
      <c r="DU308" s="9"/>
      <c r="DV308" s="9"/>
      <c r="DW308" s="9"/>
      <c r="DX308" s="9"/>
      <c r="DY308" s="9"/>
      <c r="DZ308" s="9"/>
      <c r="EA308" s="9"/>
      <c r="EB308" s="9"/>
      <c r="EC308" s="9"/>
      <c r="ED308" s="9"/>
      <c r="EE308" s="9"/>
      <c r="EF308" s="9"/>
      <c r="EG308" s="9"/>
      <c r="EH308" s="9"/>
      <c r="EI308" s="9"/>
      <c r="EJ308" s="9"/>
      <c r="EK308" s="9"/>
      <c r="EL308" s="9"/>
      <c r="EM308" s="9"/>
      <c r="EN308" s="9"/>
      <c r="EO308" s="9"/>
      <c r="EP308" s="9"/>
      <c r="EQ308" s="9"/>
      <c r="ER308" s="9"/>
      <c r="ES308" s="9"/>
      <c r="ET308" s="9"/>
      <c r="EU308" s="9"/>
      <c r="EV308" s="9"/>
      <c r="EW308" s="9"/>
      <c r="EX308" s="9"/>
      <c r="EY308" s="9"/>
      <c r="EZ308" s="9"/>
      <c r="FA308" s="9"/>
      <c r="FB308" s="9"/>
      <c r="FC308" s="9"/>
      <c r="FD308" s="9"/>
      <c r="FE308" s="9"/>
      <c r="FF308" s="9"/>
      <c r="FG308" s="9"/>
      <c r="FH308" s="9"/>
      <c r="FI308" s="9"/>
      <c r="FJ308" s="9"/>
      <c r="FK308" s="9"/>
      <c r="FL308" s="9"/>
      <c r="FM308" s="9"/>
      <c r="FN308" s="9"/>
      <c r="FO308" s="9"/>
      <c r="FP308" s="9"/>
      <c r="FQ308" s="9"/>
      <c r="FR308" s="9"/>
      <c r="FS308" s="9"/>
      <c r="FT308" s="9"/>
      <c r="FU308" s="9"/>
      <c r="FV308" s="9"/>
      <c r="FW308" s="9"/>
      <c r="FX308" s="9"/>
      <c r="FY308" s="9"/>
      <c r="FZ308" s="9"/>
      <c r="GA308" s="9"/>
      <c r="GB308" s="9"/>
      <c r="GC308" s="9"/>
      <c r="GD308" s="9"/>
      <c r="GE308" s="9"/>
      <c r="GF308" s="9"/>
      <c r="GG308" s="9"/>
      <c r="GH308" s="9"/>
      <c r="GI308" s="9"/>
      <c r="GJ308" s="9"/>
      <c r="GK308" s="9"/>
      <c r="GL308" s="9"/>
      <c r="GM308" s="9"/>
      <c r="GN308" s="9"/>
      <c r="GO308" s="9"/>
      <c r="GP308" s="9"/>
    </row>
    <row r="309" spans="1:198" x14ac:dyDescent="0.2">
      <c r="A309" s="9"/>
      <c r="Q309" s="88">
        <v>309</v>
      </c>
    </row>
    <row r="310" spans="1:198" s="13" customFormat="1" x14ac:dyDescent="0.2">
      <c r="A310" s="9" t="s">
        <v>96</v>
      </c>
      <c r="B310" s="10">
        <v>56244000040034</v>
      </c>
      <c r="C310" s="36" t="s">
        <v>907</v>
      </c>
      <c r="D310" s="45">
        <v>19338</v>
      </c>
      <c r="E310" s="44">
        <v>56244000040034</v>
      </c>
      <c r="F310" s="26" t="s">
        <v>908</v>
      </c>
      <c r="G310" s="36" t="s">
        <v>907</v>
      </c>
      <c r="H310" s="45">
        <v>19338</v>
      </c>
      <c r="I310" s="11">
        <v>0</v>
      </c>
      <c r="J310" s="11">
        <v>0</v>
      </c>
      <c r="K310" s="65">
        <v>7</v>
      </c>
      <c r="L310" s="12">
        <v>0</v>
      </c>
      <c r="M310" s="10">
        <v>1</v>
      </c>
      <c r="N310" s="12">
        <v>-1</v>
      </c>
      <c r="O310" s="10">
        <v>0</v>
      </c>
      <c r="P310" s="10" t="s">
        <v>909</v>
      </c>
      <c r="Q310" s="9">
        <v>310</v>
      </c>
      <c r="R310" s="7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  <c r="CH310" s="9"/>
      <c r="CI310" s="9"/>
      <c r="CJ310" s="9"/>
      <c r="CK310" s="9"/>
      <c r="CL310" s="9"/>
      <c r="CM310" s="9"/>
      <c r="CN310" s="9"/>
      <c r="CO310" s="9"/>
      <c r="CP310" s="9"/>
      <c r="CQ310" s="9"/>
      <c r="CR310" s="9"/>
      <c r="CS310" s="9"/>
      <c r="CT310" s="9"/>
      <c r="CU310" s="9"/>
      <c r="CV310" s="9"/>
      <c r="CW310" s="9"/>
      <c r="CX310" s="9"/>
      <c r="CY310" s="9"/>
      <c r="CZ310" s="9"/>
      <c r="DA310" s="9"/>
      <c r="DB310" s="9"/>
      <c r="DC310" s="9"/>
      <c r="DD310" s="9"/>
      <c r="DE310" s="9"/>
      <c r="DF310" s="9"/>
      <c r="DG310" s="9"/>
      <c r="DH310" s="9"/>
      <c r="DI310" s="9"/>
      <c r="DJ310" s="9"/>
      <c r="DK310" s="9"/>
      <c r="DL310" s="9"/>
      <c r="DM310" s="9"/>
      <c r="DN310" s="9"/>
      <c r="DO310" s="9"/>
      <c r="DP310" s="9"/>
      <c r="DQ310" s="9"/>
      <c r="DR310" s="9"/>
      <c r="DS310" s="9"/>
      <c r="DT310" s="9"/>
      <c r="DU310" s="9"/>
      <c r="DV310" s="9"/>
      <c r="DW310" s="9"/>
      <c r="DX310" s="9"/>
      <c r="DY310" s="9"/>
      <c r="DZ310" s="9"/>
      <c r="EA310" s="9"/>
      <c r="EB310" s="9"/>
      <c r="EC310" s="9"/>
      <c r="ED310" s="9"/>
      <c r="EE310" s="9"/>
      <c r="EF310" s="9"/>
      <c r="EG310" s="9"/>
      <c r="EH310" s="9"/>
      <c r="EI310" s="9"/>
      <c r="EJ310" s="9"/>
      <c r="EK310" s="9"/>
      <c r="EL310" s="9"/>
      <c r="EM310" s="9"/>
      <c r="EN310" s="9"/>
      <c r="EO310" s="9"/>
      <c r="EP310" s="9"/>
      <c r="EQ310" s="9"/>
      <c r="ER310" s="9"/>
      <c r="ES310" s="9"/>
      <c r="ET310" s="9"/>
      <c r="EU310" s="9"/>
      <c r="EV310" s="9"/>
      <c r="EW310" s="9"/>
      <c r="EX310" s="9"/>
      <c r="EY310" s="9"/>
      <c r="EZ310" s="9"/>
      <c r="FA310" s="9"/>
      <c r="FB310" s="9"/>
      <c r="FC310" s="9"/>
      <c r="FD310" s="9"/>
      <c r="FE310" s="9"/>
      <c r="FF310" s="9"/>
      <c r="FG310" s="9"/>
      <c r="FH310" s="9"/>
      <c r="FI310" s="9"/>
      <c r="FJ310" s="9"/>
      <c r="FK310" s="9"/>
      <c r="FL310" s="9"/>
      <c r="FM310" s="9"/>
      <c r="FN310" s="9"/>
      <c r="FO310" s="9"/>
      <c r="FP310" s="9"/>
      <c r="FQ310" s="9"/>
      <c r="FR310" s="9"/>
      <c r="FS310" s="9"/>
      <c r="FT310" s="9"/>
      <c r="FU310" s="9"/>
      <c r="FV310" s="9"/>
      <c r="FW310" s="9"/>
      <c r="FX310" s="9"/>
      <c r="FY310" s="9"/>
      <c r="FZ310" s="9"/>
      <c r="GA310" s="9"/>
      <c r="GB310" s="9"/>
      <c r="GC310" s="9"/>
      <c r="GD310" s="9"/>
      <c r="GE310" s="9"/>
      <c r="GF310" s="9"/>
      <c r="GG310" s="9"/>
      <c r="GH310" s="9"/>
      <c r="GI310" s="9"/>
      <c r="GJ310" s="9"/>
      <c r="GK310" s="9"/>
      <c r="GL310" s="9"/>
      <c r="GM310" s="9"/>
      <c r="GN310" s="9"/>
      <c r="GO310" s="9"/>
      <c r="GP310" s="9"/>
    </row>
    <row r="311" spans="1:198" x14ac:dyDescent="0.2">
      <c r="A311" s="9"/>
      <c r="Q311" s="88">
        <v>311</v>
      </c>
    </row>
    <row r="312" spans="1:198" s="13" customFormat="1" x14ac:dyDescent="0.2">
      <c r="A312" s="9" t="s">
        <v>1261</v>
      </c>
      <c r="B312" s="10" t="s">
        <v>2046</v>
      </c>
      <c r="C312" s="36" t="s">
        <v>1760</v>
      </c>
      <c r="D312" s="45">
        <v>20303</v>
      </c>
      <c r="E312" s="44"/>
      <c r="F312" s="10"/>
      <c r="G312" s="36"/>
      <c r="H312" s="45"/>
      <c r="I312" s="11">
        <f>SUM(I313:I314)</f>
        <v>0.14500000000000002</v>
      </c>
      <c r="J312" s="11">
        <f>SUM(J313:J314)</f>
        <v>0.13</v>
      </c>
      <c r="K312" s="65"/>
      <c r="L312" s="12">
        <f>SUM(L313:L314)</f>
        <v>0.87</v>
      </c>
      <c r="M312" s="10">
        <v>2</v>
      </c>
      <c r="N312" s="12">
        <f>SUM(L312-M312)</f>
        <v>-1.1299999999999999</v>
      </c>
      <c r="O312" s="10"/>
      <c r="P312" s="10"/>
      <c r="Q312" s="9">
        <v>312</v>
      </c>
      <c r="R312" s="7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  <c r="BP312" s="9"/>
      <c r="BQ312" s="9"/>
      <c r="BR312" s="9"/>
      <c r="BS312" s="9"/>
      <c r="BT312" s="9"/>
      <c r="BU312" s="9"/>
      <c r="BV312" s="9"/>
      <c r="BW312" s="9"/>
      <c r="BX312" s="9"/>
      <c r="BY312" s="9"/>
      <c r="BZ312" s="9"/>
      <c r="CA312" s="9"/>
      <c r="CB312" s="9"/>
      <c r="CC312" s="9"/>
      <c r="CD312" s="9"/>
      <c r="CE312" s="9"/>
      <c r="CF312" s="9"/>
      <c r="CG312" s="9"/>
      <c r="CH312" s="9"/>
      <c r="CI312" s="9"/>
      <c r="CJ312" s="9"/>
      <c r="CK312" s="9"/>
      <c r="CL312" s="9"/>
      <c r="CM312" s="9"/>
      <c r="CN312" s="9"/>
      <c r="CO312" s="9"/>
      <c r="CP312" s="9"/>
      <c r="CQ312" s="9"/>
      <c r="CR312" s="9"/>
      <c r="CS312" s="9"/>
      <c r="CT312" s="9"/>
      <c r="CU312" s="9"/>
      <c r="CV312" s="9"/>
      <c r="CW312" s="9"/>
      <c r="CX312" s="9"/>
      <c r="CY312" s="9"/>
      <c r="CZ312" s="9"/>
      <c r="DA312" s="9"/>
      <c r="DB312" s="9"/>
      <c r="DC312" s="9"/>
      <c r="DD312" s="9"/>
      <c r="DE312" s="9"/>
      <c r="DF312" s="9"/>
      <c r="DG312" s="9"/>
      <c r="DH312" s="9"/>
      <c r="DI312" s="9"/>
      <c r="DJ312" s="9"/>
      <c r="DK312" s="9"/>
      <c r="DL312" s="9"/>
      <c r="DM312" s="9"/>
      <c r="DN312" s="9"/>
      <c r="DO312" s="9"/>
      <c r="DP312" s="9"/>
      <c r="DQ312" s="9"/>
      <c r="DR312" s="9"/>
      <c r="DS312" s="9"/>
      <c r="DT312" s="9"/>
      <c r="DU312" s="9"/>
      <c r="DV312" s="9"/>
      <c r="DW312" s="9"/>
      <c r="DX312" s="9"/>
      <c r="DY312" s="9"/>
      <c r="DZ312" s="9"/>
      <c r="EA312" s="9"/>
      <c r="EB312" s="9"/>
      <c r="EC312" s="9"/>
      <c r="ED312" s="9"/>
      <c r="EE312" s="9"/>
      <c r="EF312" s="9"/>
      <c r="EG312" s="9"/>
      <c r="EH312" s="9"/>
      <c r="EI312" s="9"/>
      <c r="EJ312" s="9"/>
      <c r="EK312" s="9"/>
      <c r="EL312" s="9"/>
      <c r="EM312" s="9"/>
      <c r="EN312" s="9"/>
      <c r="EO312" s="9"/>
      <c r="EP312" s="9"/>
      <c r="EQ312" s="9"/>
      <c r="ER312" s="9"/>
      <c r="ES312" s="9"/>
      <c r="ET312" s="9"/>
      <c r="EU312" s="9"/>
      <c r="EV312" s="9"/>
      <c r="EW312" s="9"/>
      <c r="EX312" s="9"/>
      <c r="EY312" s="9"/>
      <c r="EZ312" s="9"/>
      <c r="FA312" s="9"/>
      <c r="FB312" s="9"/>
      <c r="FC312" s="9"/>
      <c r="FD312" s="9"/>
      <c r="FE312" s="9"/>
      <c r="FF312" s="9"/>
      <c r="FG312" s="9"/>
      <c r="FH312" s="9"/>
      <c r="FI312" s="9"/>
      <c r="FJ312" s="9"/>
      <c r="FK312" s="9"/>
      <c r="FL312" s="9"/>
      <c r="FM312" s="9"/>
      <c r="FN312" s="9"/>
      <c r="FO312" s="9"/>
      <c r="FP312" s="9"/>
      <c r="FQ312" s="9"/>
      <c r="FR312" s="9"/>
      <c r="FS312" s="9"/>
      <c r="FT312" s="9"/>
      <c r="FU312" s="9"/>
      <c r="FV312" s="9"/>
      <c r="FW312" s="9"/>
      <c r="FX312" s="9"/>
      <c r="FY312" s="9"/>
      <c r="FZ312" s="9"/>
      <c r="GA312" s="9"/>
      <c r="GB312" s="9"/>
      <c r="GC312" s="9"/>
      <c r="GD312" s="9"/>
      <c r="GE312" s="9"/>
      <c r="GF312" s="9"/>
      <c r="GG312" s="9"/>
      <c r="GH312" s="9"/>
      <c r="GI312" s="9"/>
      <c r="GJ312" s="9"/>
      <c r="GK312" s="9"/>
      <c r="GL312" s="9"/>
      <c r="GM312" s="9"/>
      <c r="GN312" s="9"/>
      <c r="GO312" s="9"/>
      <c r="GP312" s="9"/>
    </row>
    <row r="313" spans="1:198" x14ac:dyDescent="0.2">
      <c r="A313" s="9" t="s">
        <v>96</v>
      </c>
      <c r="B313" s="6" t="s">
        <v>2046</v>
      </c>
      <c r="C313" s="37" t="s">
        <v>1760</v>
      </c>
      <c r="D313" s="42">
        <v>20303</v>
      </c>
      <c r="E313" s="41">
        <v>56244000040085</v>
      </c>
      <c r="F313" s="27" t="s">
        <v>2047</v>
      </c>
      <c r="G313" s="37" t="s">
        <v>1760</v>
      </c>
      <c r="H313" s="42">
        <v>30566</v>
      </c>
      <c r="I313" s="7">
        <v>0.11</v>
      </c>
      <c r="J313" s="7">
        <v>0.11</v>
      </c>
      <c r="K313" s="63">
        <v>7</v>
      </c>
      <c r="L313" s="14">
        <f>K313*J313</f>
        <v>0.77</v>
      </c>
      <c r="M313" s="6">
        <v>1</v>
      </c>
      <c r="N313" s="14">
        <f>SUM(L313-M313)</f>
        <v>-0.22999999999999998</v>
      </c>
      <c r="O313" s="6">
        <v>0</v>
      </c>
      <c r="Q313" s="88">
        <v>313</v>
      </c>
    </row>
    <row r="314" spans="1:198" x14ac:dyDescent="0.2">
      <c r="A314" s="9" t="s">
        <v>991</v>
      </c>
      <c r="B314" s="6" t="s">
        <v>2046</v>
      </c>
      <c r="C314" s="37" t="s">
        <v>1760</v>
      </c>
      <c r="D314" s="42">
        <v>20303</v>
      </c>
      <c r="E314" s="41">
        <v>56244000040085</v>
      </c>
      <c r="F314" s="27" t="s">
        <v>2047</v>
      </c>
      <c r="G314" s="37" t="s">
        <v>1760</v>
      </c>
      <c r="H314" s="42">
        <v>30566</v>
      </c>
      <c r="I314" s="7">
        <v>3.5000000000000003E-2</v>
      </c>
      <c r="J314" s="7">
        <v>0.02</v>
      </c>
      <c r="K314" s="63">
        <v>5</v>
      </c>
      <c r="L314" s="14">
        <f>K314*J314</f>
        <v>0.1</v>
      </c>
      <c r="M314" s="6">
        <v>1</v>
      </c>
      <c r="N314" s="14">
        <f>SUM(L314-M314)</f>
        <v>-0.9</v>
      </c>
      <c r="P314" s="6" t="s">
        <v>514</v>
      </c>
      <c r="Q314" s="9">
        <v>314</v>
      </c>
    </row>
    <row r="315" spans="1:198" x14ac:dyDescent="0.2">
      <c r="A315" s="9"/>
      <c r="Q315" s="88">
        <v>315</v>
      </c>
    </row>
    <row r="316" spans="1:198" s="13" customFormat="1" x14ac:dyDescent="0.2">
      <c r="A316" s="9" t="s">
        <v>96</v>
      </c>
      <c r="B316" s="10">
        <v>56244000040029</v>
      </c>
      <c r="C316" s="36" t="s">
        <v>2048</v>
      </c>
      <c r="D316" s="45">
        <v>19121</v>
      </c>
      <c r="E316" s="44">
        <v>56244000040029</v>
      </c>
      <c r="F316" s="26" t="s">
        <v>2002</v>
      </c>
      <c r="G316" s="36" t="s">
        <v>2048</v>
      </c>
      <c r="H316" s="45">
        <v>19121</v>
      </c>
      <c r="I316" s="11">
        <v>0.12</v>
      </c>
      <c r="J316" s="11">
        <v>0.08</v>
      </c>
      <c r="K316" s="65">
        <v>7</v>
      </c>
      <c r="L316" s="12">
        <f>K316*J316</f>
        <v>0.56000000000000005</v>
      </c>
      <c r="M316" s="10">
        <v>1</v>
      </c>
      <c r="N316" s="12">
        <f>SUM(L316-M316)</f>
        <v>-0.43999999999999995</v>
      </c>
      <c r="O316" s="10">
        <v>0</v>
      </c>
      <c r="P316" s="10"/>
      <c r="Q316" s="9">
        <v>316</v>
      </c>
      <c r="R316" s="7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  <c r="CH316" s="9"/>
      <c r="CI316" s="9"/>
      <c r="CJ316" s="9"/>
      <c r="CK316" s="9"/>
      <c r="CL316" s="9"/>
      <c r="CM316" s="9"/>
      <c r="CN316" s="9"/>
      <c r="CO316" s="9"/>
      <c r="CP316" s="9"/>
      <c r="CQ316" s="9"/>
      <c r="CR316" s="9"/>
      <c r="CS316" s="9"/>
      <c r="CT316" s="9"/>
      <c r="CU316" s="9"/>
      <c r="CV316" s="9"/>
      <c r="CW316" s="9"/>
      <c r="CX316" s="9"/>
      <c r="CY316" s="9"/>
      <c r="CZ316" s="9"/>
      <c r="DA316" s="9"/>
      <c r="DB316" s="9"/>
      <c r="DC316" s="9"/>
      <c r="DD316" s="9"/>
      <c r="DE316" s="9"/>
      <c r="DF316" s="9"/>
      <c r="DG316" s="9"/>
      <c r="DH316" s="9"/>
      <c r="DI316" s="9"/>
      <c r="DJ316" s="9"/>
      <c r="DK316" s="9"/>
      <c r="DL316" s="9"/>
      <c r="DM316" s="9"/>
      <c r="DN316" s="9"/>
      <c r="DO316" s="9"/>
      <c r="DP316" s="9"/>
      <c r="DQ316" s="9"/>
      <c r="DR316" s="9"/>
      <c r="DS316" s="9"/>
      <c r="DT316" s="9"/>
      <c r="DU316" s="9"/>
      <c r="DV316" s="9"/>
      <c r="DW316" s="9"/>
      <c r="DX316" s="9"/>
      <c r="DY316" s="9"/>
      <c r="DZ316" s="9"/>
      <c r="EA316" s="9"/>
      <c r="EB316" s="9"/>
      <c r="EC316" s="9"/>
      <c r="ED316" s="9"/>
      <c r="EE316" s="9"/>
      <c r="EF316" s="9"/>
      <c r="EG316" s="9"/>
      <c r="EH316" s="9"/>
      <c r="EI316" s="9"/>
      <c r="EJ316" s="9"/>
      <c r="EK316" s="9"/>
      <c r="EL316" s="9"/>
      <c r="EM316" s="9"/>
      <c r="EN316" s="9"/>
      <c r="EO316" s="9"/>
      <c r="EP316" s="9"/>
      <c r="EQ316" s="9"/>
      <c r="ER316" s="9"/>
      <c r="ES316" s="9"/>
      <c r="ET316" s="9"/>
      <c r="EU316" s="9"/>
      <c r="EV316" s="9"/>
      <c r="EW316" s="9"/>
      <c r="EX316" s="9"/>
      <c r="EY316" s="9"/>
      <c r="EZ316" s="9"/>
      <c r="FA316" s="9"/>
      <c r="FB316" s="9"/>
      <c r="FC316" s="9"/>
      <c r="FD316" s="9"/>
      <c r="FE316" s="9"/>
      <c r="FF316" s="9"/>
      <c r="FG316" s="9"/>
      <c r="FH316" s="9"/>
      <c r="FI316" s="9"/>
      <c r="FJ316" s="9"/>
      <c r="FK316" s="9"/>
      <c r="FL316" s="9"/>
      <c r="FM316" s="9"/>
      <c r="FN316" s="9"/>
      <c r="FO316" s="9"/>
      <c r="FP316" s="9"/>
      <c r="FQ316" s="9"/>
      <c r="FR316" s="9"/>
      <c r="FS316" s="9"/>
      <c r="FT316" s="9"/>
      <c r="FU316" s="9"/>
      <c r="FV316" s="9"/>
      <c r="FW316" s="9"/>
      <c r="FX316" s="9"/>
      <c r="FY316" s="9"/>
      <c r="FZ316" s="9"/>
      <c r="GA316" s="9"/>
      <c r="GB316" s="9"/>
      <c r="GC316" s="9"/>
      <c r="GD316" s="9"/>
      <c r="GE316" s="9"/>
      <c r="GF316" s="9"/>
      <c r="GG316" s="9"/>
      <c r="GH316" s="9"/>
      <c r="GI316" s="9"/>
      <c r="GJ316" s="9"/>
      <c r="GK316" s="9"/>
      <c r="GL316" s="9"/>
      <c r="GM316" s="9"/>
      <c r="GN316" s="9"/>
      <c r="GO316" s="9"/>
      <c r="GP316" s="9"/>
    </row>
    <row r="317" spans="1:198" x14ac:dyDescent="0.2">
      <c r="A317" s="9"/>
      <c r="Q317" s="88">
        <v>317</v>
      </c>
    </row>
    <row r="318" spans="1:198" s="13" customFormat="1" x14ac:dyDescent="0.2">
      <c r="A318" s="9" t="s">
        <v>96</v>
      </c>
      <c r="B318" s="10">
        <v>56244000040033</v>
      </c>
      <c r="C318" s="36" t="s">
        <v>2049</v>
      </c>
      <c r="D318" s="45">
        <v>19338</v>
      </c>
      <c r="E318" s="44">
        <v>56244000040033</v>
      </c>
      <c r="F318" s="26" t="s">
        <v>1798</v>
      </c>
      <c r="G318" s="36" t="s">
        <v>2049</v>
      </c>
      <c r="H318" s="45">
        <v>19338</v>
      </c>
      <c r="I318" s="11">
        <v>0.02</v>
      </c>
      <c r="J318" s="11">
        <v>0.02</v>
      </c>
      <c r="K318" s="65">
        <v>7</v>
      </c>
      <c r="L318" s="12">
        <f>K318*J318</f>
        <v>0.14000000000000001</v>
      </c>
      <c r="M318" s="10">
        <v>0</v>
      </c>
      <c r="N318" s="12">
        <f>SUM(L318-M318)</f>
        <v>0.14000000000000001</v>
      </c>
      <c r="O318" s="10">
        <v>0</v>
      </c>
      <c r="P318" s="10" t="s">
        <v>2450</v>
      </c>
      <c r="Q318" s="9">
        <v>318</v>
      </c>
      <c r="R318" s="7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9"/>
      <c r="BT318" s="9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  <c r="CH318" s="9"/>
      <c r="CI318" s="9"/>
      <c r="CJ318" s="9"/>
      <c r="CK318" s="9"/>
      <c r="CL318" s="9"/>
      <c r="CM318" s="9"/>
      <c r="CN318" s="9"/>
      <c r="CO318" s="9"/>
      <c r="CP318" s="9"/>
      <c r="CQ318" s="9"/>
      <c r="CR318" s="9"/>
      <c r="CS318" s="9"/>
      <c r="CT318" s="9"/>
      <c r="CU318" s="9"/>
      <c r="CV318" s="9"/>
      <c r="CW318" s="9"/>
      <c r="CX318" s="9"/>
      <c r="CY318" s="9"/>
      <c r="CZ318" s="9"/>
      <c r="DA318" s="9"/>
      <c r="DB318" s="9"/>
      <c r="DC318" s="9"/>
      <c r="DD318" s="9"/>
      <c r="DE318" s="9"/>
      <c r="DF318" s="9"/>
      <c r="DG318" s="9"/>
      <c r="DH318" s="9"/>
      <c r="DI318" s="9"/>
      <c r="DJ318" s="9"/>
      <c r="DK318" s="9"/>
      <c r="DL318" s="9"/>
      <c r="DM318" s="9"/>
      <c r="DN318" s="9"/>
      <c r="DO318" s="9"/>
      <c r="DP318" s="9"/>
      <c r="DQ318" s="9"/>
      <c r="DR318" s="9"/>
      <c r="DS318" s="9"/>
      <c r="DT318" s="9"/>
      <c r="DU318" s="9"/>
      <c r="DV318" s="9"/>
      <c r="DW318" s="9"/>
      <c r="DX318" s="9"/>
      <c r="DY318" s="9"/>
      <c r="DZ318" s="9"/>
      <c r="EA318" s="9"/>
      <c r="EB318" s="9"/>
      <c r="EC318" s="9"/>
      <c r="ED318" s="9"/>
      <c r="EE318" s="9"/>
      <c r="EF318" s="9"/>
      <c r="EG318" s="9"/>
      <c r="EH318" s="9"/>
      <c r="EI318" s="9"/>
      <c r="EJ318" s="9"/>
      <c r="EK318" s="9"/>
      <c r="EL318" s="9"/>
      <c r="EM318" s="9"/>
      <c r="EN318" s="9"/>
      <c r="EO318" s="9"/>
      <c r="EP318" s="9"/>
      <c r="EQ318" s="9"/>
      <c r="ER318" s="9"/>
      <c r="ES318" s="9"/>
      <c r="ET318" s="9"/>
      <c r="EU318" s="9"/>
      <c r="EV318" s="9"/>
      <c r="EW318" s="9"/>
      <c r="EX318" s="9"/>
      <c r="EY318" s="9"/>
      <c r="EZ318" s="9"/>
      <c r="FA318" s="9"/>
      <c r="FB318" s="9"/>
      <c r="FC318" s="9"/>
      <c r="FD318" s="9"/>
      <c r="FE318" s="9"/>
      <c r="FF318" s="9"/>
      <c r="FG318" s="9"/>
      <c r="FH318" s="9"/>
      <c r="FI318" s="9"/>
      <c r="FJ318" s="9"/>
      <c r="FK318" s="9"/>
      <c r="FL318" s="9"/>
      <c r="FM318" s="9"/>
      <c r="FN318" s="9"/>
      <c r="FO318" s="9"/>
      <c r="FP318" s="9"/>
      <c r="FQ318" s="9"/>
      <c r="FR318" s="9"/>
      <c r="FS318" s="9"/>
      <c r="FT318" s="9"/>
      <c r="FU318" s="9"/>
      <c r="FV318" s="9"/>
      <c r="FW318" s="9"/>
      <c r="FX318" s="9"/>
      <c r="FY318" s="9"/>
      <c r="FZ318" s="9"/>
      <c r="GA318" s="9"/>
      <c r="GB318" s="9"/>
      <c r="GC318" s="9"/>
      <c r="GD318" s="9"/>
      <c r="GE318" s="9"/>
      <c r="GF318" s="9"/>
      <c r="GG318" s="9"/>
      <c r="GH318" s="9"/>
      <c r="GI318" s="9"/>
      <c r="GJ318" s="9"/>
      <c r="GK318" s="9"/>
      <c r="GL318" s="9"/>
      <c r="GM318" s="9"/>
      <c r="GN318" s="9"/>
      <c r="GO318" s="9"/>
      <c r="GP318" s="9"/>
    </row>
    <row r="319" spans="1:198" x14ac:dyDescent="0.2">
      <c r="A319" s="9"/>
      <c r="Q319" s="88">
        <v>319</v>
      </c>
    </row>
    <row r="320" spans="1:198" s="13" customFormat="1" x14ac:dyDescent="0.2">
      <c r="A320" s="9" t="s">
        <v>96</v>
      </c>
      <c r="B320" s="10">
        <v>56244000020028</v>
      </c>
      <c r="C320" s="36" t="s">
        <v>2049</v>
      </c>
      <c r="D320" s="45">
        <v>19177</v>
      </c>
      <c r="E320" s="44">
        <v>56244000020028</v>
      </c>
      <c r="F320" s="26" t="s">
        <v>56</v>
      </c>
      <c r="G320" s="36" t="s">
        <v>2049</v>
      </c>
      <c r="H320" s="45">
        <v>19177</v>
      </c>
      <c r="I320" s="11">
        <v>0.08</v>
      </c>
      <c r="J320" s="11">
        <v>0.08</v>
      </c>
      <c r="K320" s="65">
        <v>7</v>
      </c>
      <c r="L320" s="12">
        <f>K320*J320</f>
        <v>0.56000000000000005</v>
      </c>
      <c r="M320" s="10">
        <v>1</v>
      </c>
      <c r="N320" s="12">
        <f>SUM(L320-M320)</f>
        <v>-0.43999999999999995</v>
      </c>
      <c r="O320" s="10">
        <v>1</v>
      </c>
      <c r="P320" s="10" t="s">
        <v>2450</v>
      </c>
      <c r="Q320" s="9">
        <v>320</v>
      </c>
      <c r="R320" s="7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9"/>
      <c r="BS320" s="9"/>
      <c r="BT320" s="9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  <c r="CH320" s="9"/>
      <c r="CI320" s="9"/>
      <c r="CJ320" s="9"/>
      <c r="CK320" s="9"/>
      <c r="CL320" s="9"/>
      <c r="CM320" s="9"/>
      <c r="CN320" s="9"/>
      <c r="CO320" s="9"/>
      <c r="CP320" s="9"/>
      <c r="CQ320" s="9"/>
      <c r="CR320" s="9"/>
      <c r="CS320" s="9"/>
      <c r="CT320" s="9"/>
      <c r="CU320" s="9"/>
      <c r="CV320" s="9"/>
      <c r="CW320" s="9"/>
      <c r="CX320" s="9"/>
      <c r="CY320" s="9"/>
      <c r="CZ320" s="9"/>
      <c r="DA320" s="9"/>
      <c r="DB320" s="9"/>
      <c r="DC320" s="9"/>
      <c r="DD320" s="9"/>
      <c r="DE320" s="9"/>
      <c r="DF320" s="9"/>
      <c r="DG320" s="9"/>
      <c r="DH320" s="9"/>
      <c r="DI320" s="9"/>
      <c r="DJ320" s="9"/>
      <c r="DK320" s="9"/>
      <c r="DL320" s="9"/>
      <c r="DM320" s="9"/>
      <c r="DN320" s="9"/>
      <c r="DO320" s="9"/>
      <c r="DP320" s="9"/>
      <c r="DQ320" s="9"/>
      <c r="DR320" s="9"/>
      <c r="DS320" s="9"/>
      <c r="DT320" s="9"/>
      <c r="DU320" s="9"/>
      <c r="DV320" s="9"/>
      <c r="DW320" s="9"/>
      <c r="DX320" s="9"/>
      <c r="DY320" s="9"/>
      <c r="DZ320" s="9"/>
      <c r="EA320" s="9"/>
      <c r="EB320" s="9"/>
      <c r="EC320" s="9"/>
      <c r="ED320" s="9"/>
      <c r="EE320" s="9"/>
      <c r="EF320" s="9"/>
      <c r="EG320" s="9"/>
      <c r="EH320" s="9"/>
      <c r="EI320" s="9"/>
      <c r="EJ320" s="9"/>
      <c r="EK320" s="9"/>
      <c r="EL320" s="9"/>
      <c r="EM320" s="9"/>
      <c r="EN320" s="9"/>
      <c r="EO320" s="9"/>
      <c r="EP320" s="9"/>
      <c r="EQ320" s="9"/>
      <c r="ER320" s="9"/>
      <c r="ES320" s="9"/>
      <c r="ET320" s="9"/>
      <c r="EU320" s="9"/>
      <c r="EV320" s="9"/>
      <c r="EW320" s="9"/>
      <c r="EX320" s="9"/>
      <c r="EY320" s="9"/>
      <c r="EZ320" s="9"/>
      <c r="FA320" s="9"/>
      <c r="FB320" s="9"/>
      <c r="FC320" s="9"/>
      <c r="FD320" s="9"/>
      <c r="FE320" s="9"/>
      <c r="FF320" s="9"/>
      <c r="FG320" s="9"/>
      <c r="FH320" s="9"/>
      <c r="FI320" s="9"/>
      <c r="FJ320" s="9"/>
      <c r="FK320" s="9"/>
      <c r="FL320" s="9"/>
      <c r="FM320" s="9"/>
      <c r="FN320" s="9"/>
      <c r="FO320" s="9"/>
      <c r="FP320" s="9"/>
      <c r="FQ320" s="9"/>
      <c r="FR320" s="9"/>
      <c r="FS320" s="9"/>
      <c r="FT320" s="9"/>
      <c r="FU320" s="9"/>
      <c r="FV320" s="9"/>
      <c r="FW320" s="9"/>
      <c r="FX320" s="9"/>
      <c r="FY320" s="9"/>
      <c r="FZ320" s="9"/>
      <c r="GA320" s="9"/>
      <c r="GB320" s="9"/>
      <c r="GC320" s="9"/>
      <c r="GD320" s="9"/>
      <c r="GE320" s="9"/>
      <c r="GF320" s="9"/>
      <c r="GG320" s="9"/>
      <c r="GH320" s="9"/>
      <c r="GI320" s="9"/>
      <c r="GJ320" s="9"/>
      <c r="GK320" s="9"/>
      <c r="GL320" s="9"/>
      <c r="GM320" s="9"/>
      <c r="GN320" s="9"/>
      <c r="GO320" s="9"/>
      <c r="GP320" s="9"/>
    </row>
    <row r="321" spans="1:198" x14ac:dyDescent="0.2">
      <c r="A321" s="9"/>
      <c r="Q321" s="88">
        <v>321</v>
      </c>
    </row>
    <row r="322" spans="1:198" s="13" customFormat="1" x14ac:dyDescent="0.2">
      <c r="A322" s="9" t="s">
        <v>96</v>
      </c>
      <c r="B322" s="10">
        <v>56244000020032</v>
      </c>
      <c r="C322" s="36" t="s">
        <v>2050</v>
      </c>
      <c r="D322" s="45">
        <v>20523</v>
      </c>
      <c r="E322" s="44">
        <v>56244000020032</v>
      </c>
      <c r="F322" s="26" t="s">
        <v>57</v>
      </c>
      <c r="G322" s="36" t="s">
        <v>2050</v>
      </c>
      <c r="H322" s="45">
        <v>20523</v>
      </c>
      <c r="I322" s="11">
        <v>1.4E-2</v>
      </c>
      <c r="J322" s="11">
        <v>1.4E-2</v>
      </c>
      <c r="K322" s="65">
        <v>7</v>
      </c>
      <c r="L322" s="12">
        <f>K322*J322</f>
        <v>9.8000000000000004E-2</v>
      </c>
      <c r="M322" s="10">
        <v>1</v>
      </c>
      <c r="N322" s="12">
        <f>SUM(L322-M322)</f>
        <v>-0.90200000000000002</v>
      </c>
      <c r="O322" s="10">
        <v>0</v>
      </c>
      <c r="P322" s="10"/>
      <c r="Q322" s="9">
        <v>322</v>
      </c>
      <c r="R322" s="7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  <c r="BT322" s="9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  <c r="CH322" s="9"/>
      <c r="CI322" s="9"/>
      <c r="CJ322" s="9"/>
      <c r="CK322" s="9"/>
      <c r="CL322" s="9"/>
      <c r="CM322" s="9"/>
      <c r="CN322" s="9"/>
      <c r="CO322" s="9"/>
      <c r="CP322" s="9"/>
      <c r="CQ322" s="9"/>
      <c r="CR322" s="9"/>
      <c r="CS322" s="9"/>
      <c r="CT322" s="9"/>
      <c r="CU322" s="9"/>
      <c r="CV322" s="9"/>
      <c r="CW322" s="9"/>
      <c r="CX322" s="9"/>
      <c r="CY322" s="9"/>
      <c r="CZ322" s="9"/>
      <c r="DA322" s="9"/>
      <c r="DB322" s="9"/>
      <c r="DC322" s="9"/>
      <c r="DD322" s="9"/>
      <c r="DE322" s="9"/>
      <c r="DF322" s="9"/>
      <c r="DG322" s="9"/>
      <c r="DH322" s="9"/>
      <c r="DI322" s="9"/>
      <c r="DJ322" s="9"/>
      <c r="DK322" s="9"/>
      <c r="DL322" s="9"/>
      <c r="DM322" s="9"/>
      <c r="DN322" s="9"/>
      <c r="DO322" s="9"/>
      <c r="DP322" s="9"/>
      <c r="DQ322" s="9"/>
      <c r="DR322" s="9"/>
      <c r="DS322" s="9"/>
      <c r="DT322" s="9"/>
      <c r="DU322" s="9"/>
      <c r="DV322" s="9"/>
      <c r="DW322" s="9"/>
      <c r="DX322" s="9"/>
      <c r="DY322" s="9"/>
      <c r="DZ322" s="9"/>
      <c r="EA322" s="9"/>
      <c r="EB322" s="9"/>
      <c r="EC322" s="9"/>
      <c r="ED322" s="9"/>
      <c r="EE322" s="9"/>
      <c r="EF322" s="9"/>
      <c r="EG322" s="9"/>
      <c r="EH322" s="9"/>
      <c r="EI322" s="9"/>
      <c r="EJ322" s="9"/>
      <c r="EK322" s="9"/>
      <c r="EL322" s="9"/>
      <c r="EM322" s="9"/>
      <c r="EN322" s="9"/>
      <c r="EO322" s="9"/>
      <c r="EP322" s="9"/>
      <c r="EQ322" s="9"/>
      <c r="ER322" s="9"/>
      <c r="ES322" s="9"/>
      <c r="ET322" s="9"/>
      <c r="EU322" s="9"/>
      <c r="EV322" s="9"/>
      <c r="EW322" s="9"/>
      <c r="EX322" s="9"/>
      <c r="EY322" s="9"/>
      <c r="EZ322" s="9"/>
      <c r="FA322" s="9"/>
      <c r="FB322" s="9"/>
      <c r="FC322" s="9"/>
      <c r="FD322" s="9"/>
      <c r="FE322" s="9"/>
      <c r="FF322" s="9"/>
      <c r="FG322" s="9"/>
      <c r="FH322" s="9"/>
      <c r="FI322" s="9"/>
      <c r="FJ322" s="9"/>
      <c r="FK322" s="9"/>
      <c r="FL322" s="9"/>
      <c r="FM322" s="9"/>
      <c r="FN322" s="9"/>
      <c r="FO322" s="9"/>
      <c r="FP322" s="9"/>
      <c r="FQ322" s="9"/>
      <c r="FR322" s="9"/>
      <c r="FS322" s="9"/>
      <c r="FT322" s="9"/>
      <c r="FU322" s="9"/>
      <c r="FV322" s="9"/>
      <c r="FW322" s="9"/>
      <c r="FX322" s="9"/>
      <c r="FY322" s="9"/>
      <c r="FZ322" s="9"/>
      <c r="GA322" s="9"/>
      <c r="GB322" s="9"/>
      <c r="GC322" s="9"/>
      <c r="GD322" s="9"/>
      <c r="GE322" s="9"/>
      <c r="GF322" s="9"/>
      <c r="GG322" s="9"/>
      <c r="GH322" s="9"/>
      <c r="GI322" s="9"/>
      <c r="GJ322" s="9"/>
      <c r="GK322" s="9"/>
      <c r="GL322" s="9"/>
      <c r="GM322" s="9"/>
      <c r="GN322" s="9"/>
      <c r="GO322" s="9"/>
      <c r="GP322" s="9"/>
    </row>
    <row r="323" spans="1:198" x14ac:dyDescent="0.2">
      <c r="A323" s="9"/>
      <c r="Q323" s="88">
        <v>323</v>
      </c>
    </row>
    <row r="324" spans="1:198" s="13" customFormat="1" x14ac:dyDescent="0.2">
      <c r="A324" s="9" t="s">
        <v>96</v>
      </c>
      <c r="B324" s="10">
        <v>56244000020033</v>
      </c>
      <c r="C324" s="36" t="s">
        <v>2051</v>
      </c>
      <c r="D324" s="45">
        <v>20523</v>
      </c>
      <c r="E324" s="44">
        <v>56244000020033</v>
      </c>
      <c r="F324" s="26" t="s">
        <v>549</v>
      </c>
      <c r="G324" s="36" t="s">
        <v>2050</v>
      </c>
      <c r="H324" s="45">
        <v>20523</v>
      </c>
      <c r="I324" s="11">
        <v>0.08</v>
      </c>
      <c r="J324" s="11">
        <v>0.08</v>
      </c>
      <c r="K324" s="65">
        <v>7</v>
      </c>
      <c r="L324" s="12">
        <f>K324*J324</f>
        <v>0.56000000000000005</v>
      </c>
      <c r="M324" s="10">
        <v>1</v>
      </c>
      <c r="N324" s="12">
        <f>SUM(L324-M324)</f>
        <v>-0.43999999999999995</v>
      </c>
      <c r="O324" s="10">
        <v>0</v>
      </c>
      <c r="P324" s="10"/>
      <c r="Q324" s="9">
        <v>324</v>
      </c>
      <c r="R324" s="7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  <c r="CH324" s="9"/>
      <c r="CI324" s="9"/>
      <c r="CJ324" s="9"/>
      <c r="CK324" s="9"/>
      <c r="CL324" s="9"/>
      <c r="CM324" s="9"/>
      <c r="CN324" s="9"/>
      <c r="CO324" s="9"/>
      <c r="CP324" s="9"/>
      <c r="CQ324" s="9"/>
      <c r="CR324" s="9"/>
      <c r="CS324" s="9"/>
      <c r="CT324" s="9"/>
      <c r="CU324" s="9"/>
      <c r="CV324" s="9"/>
      <c r="CW324" s="9"/>
      <c r="CX324" s="9"/>
      <c r="CY324" s="9"/>
      <c r="CZ324" s="9"/>
      <c r="DA324" s="9"/>
      <c r="DB324" s="9"/>
      <c r="DC324" s="9"/>
      <c r="DD324" s="9"/>
      <c r="DE324" s="9"/>
      <c r="DF324" s="9"/>
      <c r="DG324" s="9"/>
      <c r="DH324" s="9"/>
      <c r="DI324" s="9"/>
      <c r="DJ324" s="9"/>
      <c r="DK324" s="9"/>
      <c r="DL324" s="9"/>
      <c r="DM324" s="9"/>
      <c r="DN324" s="9"/>
      <c r="DO324" s="9"/>
      <c r="DP324" s="9"/>
      <c r="DQ324" s="9"/>
      <c r="DR324" s="9"/>
      <c r="DS324" s="9"/>
      <c r="DT324" s="9"/>
      <c r="DU324" s="9"/>
      <c r="DV324" s="9"/>
      <c r="DW324" s="9"/>
      <c r="DX324" s="9"/>
      <c r="DY324" s="9"/>
      <c r="DZ324" s="9"/>
      <c r="EA324" s="9"/>
      <c r="EB324" s="9"/>
      <c r="EC324" s="9"/>
      <c r="ED324" s="9"/>
      <c r="EE324" s="9"/>
      <c r="EF324" s="9"/>
      <c r="EG324" s="9"/>
      <c r="EH324" s="9"/>
      <c r="EI324" s="9"/>
      <c r="EJ324" s="9"/>
      <c r="EK324" s="9"/>
      <c r="EL324" s="9"/>
      <c r="EM324" s="9"/>
      <c r="EN324" s="9"/>
      <c r="EO324" s="9"/>
      <c r="EP324" s="9"/>
      <c r="EQ324" s="9"/>
      <c r="ER324" s="9"/>
      <c r="ES324" s="9"/>
      <c r="ET324" s="9"/>
      <c r="EU324" s="9"/>
      <c r="EV324" s="9"/>
      <c r="EW324" s="9"/>
      <c r="EX324" s="9"/>
      <c r="EY324" s="9"/>
      <c r="EZ324" s="9"/>
      <c r="FA324" s="9"/>
      <c r="FB324" s="9"/>
      <c r="FC324" s="9"/>
      <c r="FD324" s="9"/>
      <c r="FE324" s="9"/>
      <c r="FF324" s="9"/>
      <c r="FG324" s="9"/>
      <c r="FH324" s="9"/>
      <c r="FI324" s="9"/>
      <c r="FJ324" s="9"/>
      <c r="FK324" s="9"/>
      <c r="FL324" s="9"/>
      <c r="FM324" s="9"/>
      <c r="FN324" s="9"/>
      <c r="FO324" s="9"/>
      <c r="FP324" s="9"/>
      <c r="FQ324" s="9"/>
      <c r="FR324" s="9"/>
      <c r="FS324" s="9"/>
      <c r="FT324" s="9"/>
      <c r="FU324" s="9"/>
      <c r="FV324" s="9"/>
      <c r="FW324" s="9"/>
      <c r="FX324" s="9"/>
      <c r="FY324" s="9"/>
      <c r="FZ324" s="9"/>
      <c r="GA324" s="9"/>
      <c r="GB324" s="9"/>
      <c r="GC324" s="9"/>
      <c r="GD324" s="9"/>
      <c r="GE324" s="9"/>
      <c r="GF324" s="9"/>
      <c r="GG324" s="9"/>
      <c r="GH324" s="9"/>
      <c r="GI324" s="9"/>
      <c r="GJ324" s="9"/>
      <c r="GK324" s="9"/>
      <c r="GL324" s="9"/>
      <c r="GM324" s="9"/>
      <c r="GN324" s="9"/>
      <c r="GO324" s="9"/>
      <c r="GP324" s="9"/>
    </row>
    <row r="325" spans="1:198" x14ac:dyDescent="0.2">
      <c r="A325" s="9"/>
      <c r="Q325" s="88">
        <v>325</v>
      </c>
    </row>
    <row r="326" spans="1:198" s="13" customFormat="1" x14ac:dyDescent="0.2">
      <c r="A326" s="9" t="s">
        <v>96</v>
      </c>
      <c r="B326" s="10">
        <v>56244000030044</v>
      </c>
      <c r="C326" s="36" t="s">
        <v>2201</v>
      </c>
      <c r="D326" s="45">
        <v>18434</v>
      </c>
      <c r="E326" s="44">
        <v>56244000030044</v>
      </c>
      <c r="F326" s="10"/>
      <c r="G326" s="36" t="s">
        <v>2201</v>
      </c>
      <c r="H326" s="45">
        <v>18434</v>
      </c>
      <c r="I326" s="11">
        <v>0.06</v>
      </c>
      <c r="J326" s="11">
        <v>0.04</v>
      </c>
      <c r="K326" s="65">
        <v>7</v>
      </c>
      <c r="L326" s="12">
        <f>K326*J326</f>
        <v>0.28000000000000003</v>
      </c>
      <c r="M326" s="10">
        <v>1</v>
      </c>
      <c r="N326" s="12">
        <f>SUM(L326-M326)</f>
        <v>-0.72</v>
      </c>
      <c r="O326" s="10">
        <v>0</v>
      </c>
      <c r="P326" s="10"/>
      <c r="Q326" s="9">
        <v>326</v>
      </c>
      <c r="R326" s="7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9"/>
      <c r="BT326" s="9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  <c r="CH326" s="9"/>
      <c r="CI326" s="9"/>
      <c r="CJ326" s="9"/>
      <c r="CK326" s="9"/>
      <c r="CL326" s="9"/>
      <c r="CM326" s="9"/>
      <c r="CN326" s="9"/>
      <c r="CO326" s="9"/>
      <c r="CP326" s="9"/>
      <c r="CQ326" s="9"/>
      <c r="CR326" s="9"/>
      <c r="CS326" s="9"/>
      <c r="CT326" s="9"/>
      <c r="CU326" s="9"/>
      <c r="CV326" s="9"/>
      <c r="CW326" s="9"/>
      <c r="CX326" s="9"/>
      <c r="CY326" s="9"/>
      <c r="CZ326" s="9"/>
      <c r="DA326" s="9"/>
      <c r="DB326" s="9"/>
      <c r="DC326" s="9"/>
      <c r="DD326" s="9"/>
      <c r="DE326" s="9"/>
      <c r="DF326" s="9"/>
      <c r="DG326" s="9"/>
      <c r="DH326" s="9"/>
      <c r="DI326" s="9"/>
      <c r="DJ326" s="9"/>
      <c r="DK326" s="9"/>
      <c r="DL326" s="9"/>
      <c r="DM326" s="9"/>
      <c r="DN326" s="9"/>
      <c r="DO326" s="9"/>
      <c r="DP326" s="9"/>
      <c r="DQ326" s="9"/>
      <c r="DR326" s="9"/>
      <c r="DS326" s="9"/>
      <c r="DT326" s="9"/>
      <c r="DU326" s="9"/>
      <c r="DV326" s="9"/>
      <c r="DW326" s="9"/>
      <c r="DX326" s="9"/>
      <c r="DY326" s="9"/>
      <c r="DZ326" s="9"/>
      <c r="EA326" s="9"/>
      <c r="EB326" s="9"/>
      <c r="EC326" s="9"/>
      <c r="ED326" s="9"/>
      <c r="EE326" s="9"/>
      <c r="EF326" s="9"/>
      <c r="EG326" s="9"/>
      <c r="EH326" s="9"/>
      <c r="EI326" s="9"/>
      <c r="EJ326" s="9"/>
      <c r="EK326" s="9"/>
      <c r="EL326" s="9"/>
      <c r="EM326" s="9"/>
      <c r="EN326" s="9"/>
      <c r="EO326" s="9"/>
      <c r="EP326" s="9"/>
      <c r="EQ326" s="9"/>
      <c r="ER326" s="9"/>
      <c r="ES326" s="9"/>
      <c r="ET326" s="9"/>
      <c r="EU326" s="9"/>
      <c r="EV326" s="9"/>
      <c r="EW326" s="9"/>
      <c r="EX326" s="9"/>
      <c r="EY326" s="9"/>
      <c r="EZ326" s="9"/>
      <c r="FA326" s="9"/>
      <c r="FB326" s="9"/>
      <c r="FC326" s="9"/>
      <c r="FD326" s="9"/>
      <c r="FE326" s="9"/>
      <c r="FF326" s="9"/>
      <c r="FG326" s="9"/>
      <c r="FH326" s="9"/>
      <c r="FI326" s="9"/>
      <c r="FJ326" s="9"/>
      <c r="FK326" s="9"/>
      <c r="FL326" s="9"/>
      <c r="FM326" s="9"/>
      <c r="FN326" s="9"/>
      <c r="FO326" s="9"/>
      <c r="FP326" s="9"/>
      <c r="FQ326" s="9"/>
      <c r="FR326" s="9"/>
      <c r="FS326" s="9"/>
      <c r="FT326" s="9"/>
      <c r="FU326" s="9"/>
      <c r="FV326" s="9"/>
      <c r="FW326" s="9"/>
      <c r="FX326" s="9"/>
      <c r="FY326" s="9"/>
      <c r="FZ326" s="9"/>
      <c r="GA326" s="9"/>
      <c r="GB326" s="9"/>
      <c r="GC326" s="9"/>
      <c r="GD326" s="9"/>
      <c r="GE326" s="9"/>
      <c r="GF326" s="9"/>
      <c r="GG326" s="9"/>
      <c r="GH326" s="9"/>
      <c r="GI326" s="9"/>
      <c r="GJ326" s="9"/>
      <c r="GK326" s="9"/>
      <c r="GL326" s="9"/>
      <c r="GM326" s="9"/>
      <c r="GN326" s="9"/>
      <c r="GO326" s="9"/>
      <c r="GP326" s="9"/>
    </row>
    <row r="327" spans="1:198" s="9" customFormat="1" x14ac:dyDescent="0.2">
      <c r="B327" s="16"/>
      <c r="C327" s="74"/>
      <c r="D327" s="47"/>
      <c r="E327" s="46"/>
      <c r="F327" s="16"/>
      <c r="G327" s="74"/>
      <c r="H327" s="47"/>
      <c r="I327" s="17"/>
      <c r="J327" s="17"/>
      <c r="K327" s="67"/>
      <c r="L327" s="14"/>
      <c r="M327" s="16"/>
      <c r="N327" s="14"/>
      <c r="O327" s="16"/>
      <c r="P327" s="16"/>
      <c r="Q327" s="88">
        <v>327</v>
      </c>
      <c r="R327" s="79"/>
    </row>
    <row r="328" spans="1:198" s="13" customFormat="1" x14ac:dyDescent="0.2">
      <c r="A328" s="9" t="s">
        <v>96</v>
      </c>
      <c r="B328" s="10" t="s">
        <v>2052</v>
      </c>
      <c r="C328" s="36" t="s">
        <v>2053</v>
      </c>
      <c r="D328" s="45">
        <v>18434</v>
      </c>
      <c r="E328" s="44">
        <v>56244000030085</v>
      </c>
      <c r="F328" s="26" t="s">
        <v>2054</v>
      </c>
      <c r="G328" s="36" t="s">
        <v>2053</v>
      </c>
      <c r="H328" s="45">
        <v>22622</v>
      </c>
      <c r="I328" s="11">
        <v>0.04</v>
      </c>
      <c r="J328" s="11">
        <v>0.04</v>
      </c>
      <c r="K328" s="65">
        <v>7</v>
      </c>
      <c r="L328" s="12">
        <f>K328*J328</f>
        <v>0.28000000000000003</v>
      </c>
      <c r="M328" s="10">
        <v>1</v>
      </c>
      <c r="N328" s="12">
        <f>SUM(L328-M328)</f>
        <v>-0.72</v>
      </c>
      <c r="O328" s="10">
        <v>0</v>
      </c>
      <c r="P328" s="10"/>
      <c r="Q328" s="9">
        <v>328</v>
      </c>
      <c r="R328" s="7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  <c r="BT328" s="9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  <c r="CH328" s="9"/>
      <c r="CI328" s="9"/>
      <c r="CJ328" s="9"/>
      <c r="CK328" s="9"/>
      <c r="CL328" s="9"/>
      <c r="CM328" s="9"/>
      <c r="CN328" s="9"/>
      <c r="CO328" s="9"/>
      <c r="CP328" s="9"/>
      <c r="CQ328" s="9"/>
      <c r="CR328" s="9"/>
      <c r="CS328" s="9"/>
      <c r="CT328" s="9"/>
      <c r="CU328" s="9"/>
      <c r="CV328" s="9"/>
      <c r="CW328" s="9"/>
      <c r="CX328" s="9"/>
      <c r="CY328" s="9"/>
      <c r="CZ328" s="9"/>
      <c r="DA328" s="9"/>
      <c r="DB328" s="9"/>
      <c r="DC328" s="9"/>
      <c r="DD328" s="9"/>
      <c r="DE328" s="9"/>
      <c r="DF328" s="9"/>
      <c r="DG328" s="9"/>
      <c r="DH328" s="9"/>
      <c r="DI328" s="9"/>
      <c r="DJ328" s="9"/>
      <c r="DK328" s="9"/>
      <c r="DL328" s="9"/>
      <c r="DM328" s="9"/>
      <c r="DN328" s="9"/>
      <c r="DO328" s="9"/>
      <c r="DP328" s="9"/>
      <c r="DQ328" s="9"/>
      <c r="DR328" s="9"/>
      <c r="DS328" s="9"/>
      <c r="DT328" s="9"/>
      <c r="DU328" s="9"/>
      <c r="DV328" s="9"/>
      <c r="DW328" s="9"/>
      <c r="DX328" s="9"/>
      <c r="DY328" s="9"/>
      <c r="DZ328" s="9"/>
      <c r="EA328" s="9"/>
      <c r="EB328" s="9"/>
      <c r="EC328" s="9"/>
      <c r="ED328" s="9"/>
      <c r="EE328" s="9"/>
      <c r="EF328" s="9"/>
      <c r="EG328" s="9"/>
      <c r="EH328" s="9"/>
      <c r="EI328" s="9"/>
      <c r="EJ328" s="9"/>
      <c r="EK328" s="9"/>
      <c r="EL328" s="9"/>
      <c r="EM328" s="9"/>
      <c r="EN328" s="9"/>
      <c r="EO328" s="9"/>
      <c r="EP328" s="9"/>
      <c r="EQ328" s="9"/>
      <c r="ER328" s="9"/>
      <c r="ES328" s="9"/>
      <c r="ET328" s="9"/>
      <c r="EU328" s="9"/>
      <c r="EV328" s="9"/>
      <c r="EW328" s="9"/>
      <c r="EX328" s="9"/>
      <c r="EY328" s="9"/>
      <c r="EZ328" s="9"/>
      <c r="FA328" s="9"/>
      <c r="FB328" s="9"/>
      <c r="FC328" s="9"/>
      <c r="FD328" s="9"/>
      <c r="FE328" s="9"/>
      <c r="FF328" s="9"/>
      <c r="FG328" s="9"/>
      <c r="FH328" s="9"/>
      <c r="FI328" s="9"/>
      <c r="FJ328" s="9"/>
      <c r="FK328" s="9"/>
      <c r="FL328" s="9"/>
      <c r="FM328" s="9"/>
      <c r="FN328" s="9"/>
      <c r="FO328" s="9"/>
      <c r="FP328" s="9"/>
      <c r="FQ328" s="9"/>
      <c r="FR328" s="9"/>
      <c r="FS328" s="9"/>
      <c r="FT328" s="9"/>
      <c r="FU328" s="9"/>
      <c r="FV328" s="9"/>
      <c r="FW328" s="9"/>
      <c r="FX328" s="9"/>
      <c r="FY328" s="9"/>
      <c r="FZ328" s="9"/>
      <c r="GA328" s="9"/>
      <c r="GB328" s="9"/>
      <c r="GC328" s="9"/>
      <c r="GD328" s="9"/>
      <c r="GE328" s="9"/>
      <c r="GF328" s="9"/>
      <c r="GG328" s="9"/>
      <c r="GH328" s="9"/>
      <c r="GI328" s="9"/>
      <c r="GJ328" s="9"/>
      <c r="GK328" s="9"/>
      <c r="GL328" s="9"/>
      <c r="GM328" s="9"/>
      <c r="GN328" s="9"/>
      <c r="GO328" s="9"/>
      <c r="GP328" s="9"/>
    </row>
    <row r="329" spans="1:198" s="9" customFormat="1" x14ac:dyDescent="0.2">
      <c r="B329" s="16"/>
      <c r="C329" s="74"/>
      <c r="D329" s="47"/>
      <c r="E329" s="46"/>
      <c r="F329" s="16"/>
      <c r="G329" s="74"/>
      <c r="H329" s="47"/>
      <c r="I329" s="17"/>
      <c r="J329" s="17"/>
      <c r="K329" s="67"/>
      <c r="L329" s="14"/>
      <c r="M329" s="16"/>
      <c r="N329" s="14"/>
      <c r="O329" s="16"/>
      <c r="P329" s="16"/>
      <c r="Q329" s="88">
        <v>329</v>
      </c>
      <c r="R329" s="79"/>
    </row>
    <row r="330" spans="1:198" s="13" customFormat="1" x14ac:dyDescent="0.2">
      <c r="A330" s="9" t="s">
        <v>96</v>
      </c>
      <c r="B330" s="10">
        <v>56244000030068</v>
      </c>
      <c r="C330" s="36" t="s">
        <v>1171</v>
      </c>
      <c r="D330" s="45">
        <v>21272</v>
      </c>
      <c r="E330" s="44">
        <v>56244000030068</v>
      </c>
      <c r="F330" s="26" t="s">
        <v>2055</v>
      </c>
      <c r="G330" s="36" t="s">
        <v>1171</v>
      </c>
      <c r="H330" s="45">
        <v>21272</v>
      </c>
      <c r="I330" s="11">
        <v>0.04</v>
      </c>
      <c r="J330" s="11">
        <v>0.04</v>
      </c>
      <c r="K330" s="65">
        <v>7</v>
      </c>
      <c r="L330" s="12">
        <f>K330*J330</f>
        <v>0.28000000000000003</v>
      </c>
      <c r="M330" s="10">
        <v>1</v>
      </c>
      <c r="N330" s="12">
        <f>SUM(L330-M330)</f>
        <v>-0.72</v>
      </c>
      <c r="O330" s="10">
        <v>0</v>
      </c>
      <c r="P330" s="10" t="s">
        <v>2451</v>
      </c>
      <c r="Q330" s="9">
        <v>330</v>
      </c>
      <c r="R330" s="7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  <c r="BP330" s="9"/>
      <c r="BQ330" s="9"/>
      <c r="BR330" s="9"/>
      <c r="BS330" s="9"/>
      <c r="BT330" s="9"/>
      <c r="BU330" s="9"/>
      <c r="BV330" s="9"/>
      <c r="BW330" s="9"/>
      <c r="BX330" s="9"/>
      <c r="BY330" s="9"/>
      <c r="BZ330" s="9"/>
      <c r="CA330" s="9"/>
      <c r="CB330" s="9"/>
      <c r="CC330" s="9"/>
      <c r="CD330" s="9"/>
      <c r="CE330" s="9"/>
      <c r="CF330" s="9"/>
      <c r="CG330" s="9"/>
      <c r="CH330" s="9"/>
      <c r="CI330" s="9"/>
      <c r="CJ330" s="9"/>
      <c r="CK330" s="9"/>
      <c r="CL330" s="9"/>
      <c r="CM330" s="9"/>
      <c r="CN330" s="9"/>
      <c r="CO330" s="9"/>
      <c r="CP330" s="9"/>
      <c r="CQ330" s="9"/>
      <c r="CR330" s="9"/>
      <c r="CS330" s="9"/>
      <c r="CT330" s="9"/>
      <c r="CU330" s="9"/>
      <c r="CV330" s="9"/>
      <c r="CW330" s="9"/>
      <c r="CX330" s="9"/>
      <c r="CY330" s="9"/>
      <c r="CZ330" s="9"/>
      <c r="DA330" s="9"/>
      <c r="DB330" s="9"/>
      <c r="DC330" s="9"/>
      <c r="DD330" s="9"/>
      <c r="DE330" s="9"/>
      <c r="DF330" s="9"/>
      <c r="DG330" s="9"/>
      <c r="DH330" s="9"/>
      <c r="DI330" s="9"/>
      <c r="DJ330" s="9"/>
      <c r="DK330" s="9"/>
      <c r="DL330" s="9"/>
      <c r="DM330" s="9"/>
      <c r="DN330" s="9"/>
      <c r="DO330" s="9"/>
      <c r="DP330" s="9"/>
      <c r="DQ330" s="9"/>
      <c r="DR330" s="9"/>
      <c r="DS330" s="9"/>
      <c r="DT330" s="9"/>
      <c r="DU330" s="9"/>
      <c r="DV330" s="9"/>
      <c r="DW330" s="9"/>
      <c r="DX330" s="9"/>
      <c r="DY330" s="9"/>
      <c r="DZ330" s="9"/>
      <c r="EA330" s="9"/>
      <c r="EB330" s="9"/>
      <c r="EC330" s="9"/>
      <c r="ED330" s="9"/>
      <c r="EE330" s="9"/>
      <c r="EF330" s="9"/>
      <c r="EG330" s="9"/>
      <c r="EH330" s="9"/>
      <c r="EI330" s="9"/>
      <c r="EJ330" s="9"/>
      <c r="EK330" s="9"/>
      <c r="EL330" s="9"/>
      <c r="EM330" s="9"/>
      <c r="EN330" s="9"/>
      <c r="EO330" s="9"/>
      <c r="EP330" s="9"/>
      <c r="EQ330" s="9"/>
      <c r="ER330" s="9"/>
      <c r="ES330" s="9"/>
      <c r="ET330" s="9"/>
      <c r="EU330" s="9"/>
      <c r="EV330" s="9"/>
      <c r="EW330" s="9"/>
      <c r="EX330" s="9"/>
      <c r="EY330" s="9"/>
      <c r="EZ330" s="9"/>
      <c r="FA330" s="9"/>
      <c r="FB330" s="9"/>
      <c r="FC330" s="9"/>
      <c r="FD330" s="9"/>
      <c r="FE330" s="9"/>
      <c r="FF330" s="9"/>
      <c r="FG330" s="9"/>
      <c r="FH330" s="9"/>
      <c r="FI330" s="9"/>
      <c r="FJ330" s="9"/>
      <c r="FK330" s="9"/>
      <c r="FL330" s="9"/>
      <c r="FM330" s="9"/>
      <c r="FN330" s="9"/>
      <c r="FO330" s="9"/>
      <c r="FP330" s="9"/>
      <c r="FQ330" s="9"/>
      <c r="FR330" s="9"/>
      <c r="FS330" s="9"/>
      <c r="FT330" s="9"/>
      <c r="FU330" s="9"/>
      <c r="FV330" s="9"/>
      <c r="FW330" s="9"/>
      <c r="FX330" s="9"/>
      <c r="FY330" s="9"/>
      <c r="FZ330" s="9"/>
      <c r="GA330" s="9"/>
      <c r="GB330" s="9"/>
      <c r="GC330" s="9"/>
      <c r="GD330" s="9"/>
      <c r="GE330" s="9"/>
      <c r="GF330" s="9"/>
      <c r="GG330" s="9"/>
      <c r="GH330" s="9"/>
      <c r="GI330" s="9"/>
      <c r="GJ330" s="9"/>
      <c r="GK330" s="9"/>
      <c r="GL330" s="9"/>
      <c r="GM330" s="9"/>
      <c r="GN330" s="9"/>
      <c r="GO330" s="9"/>
      <c r="GP330" s="9"/>
    </row>
    <row r="331" spans="1:198" s="9" customFormat="1" x14ac:dyDescent="0.2">
      <c r="B331" s="16"/>
      <c r="C331" s="74"/>
      <c r="D331" s="47"/>
      <c r="E331" s="46"/>
      <c r="F331" s="16"/>
      <c r="G331" s="74"/>
      <c r="H331" s="47"/>
      <c r="I331" s="17"/>
      <c r="J331" s="17"/>
      <c r="K331" s="67"/>
      <c r="L331" s="14"/>
      <c r="M331" s="16"/>
      <c r="N331" s="14"/>
      <c r="O331" s="16"/>
      <c r="P331" s="16"/>
      <c r="Q331" s="88">
        <v>331</v>
      </c>
      <c r="R331" s="79"/>
    </row>
    <row r="332" spans="1:198" s="13" customFormat="1" x14ac:dyDescent="0.2">
      <c r="A332" s="9"/>
      <c r="B332" s="10" t="s">
        <v>2057</v>
      </c>
      <c r="C332" s="36" t="s">
        <v>2056</v>
      </c>
      <c r="D332" s="45">
        <v>21272</v>
      </c>
      <c r="E332" s="44"/>
      <c r="F332" s="10"/>
      <c r="G332" s="36"/>
      <c r="H332" s="45"/>
      <c r="I332" s="11">
        <f>SUM(I333:I334)</f>
        <v>0.31</v>
      </c>
      <c r="J332" s="11">
        <f>SUM(J333:J334)</f>
        <v>0.31</v>
      </c>
      <c r="K332" s="65"/>
      <c r="L332" s="12">
        <f>SUM(L333:L334)</f>
        <v>2.17</v>
      </c>
      <c r="M332" s="10">
        <v>1</v>
      </c>
      <c r="N332" s="12">
        <f>SUM(L332-M332)</f>
        <v>1.17</v>
      </c>
      <c r="O332" s="10">
        <v>1</v>
      </c>
      <c r="P332" s="10"/>
      <c r="Q332" s="9">
        <v>332</v>
      </c>
      <c r="R332" s="7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9"/>
      <c r="BS332" s="9"/>
      <c r="BT332" s="9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  <c r="CH332" s="9"/>
      <c r="CI332" s="9"/>
      <c r="CJ332" s="9"/>
      <c r="CK332" s="9"/>
      <c r="CL332" s="9"/>
      <c r="CM332" s="9"/>
      <c r="CN332" s="9"/>
      <c r="CO332" s="9"/>
      <c r="CP332" s="9"/>
      <c r="CQ332" s="9"/>
      <c r="CR332" s="9"/>
      <c r="CS332" s="9"/>
      <c r="CT332" s="9"/>
      <c r="CU332" s="9"/>
      <c r="CV332" s="9"/>
      <c r="CW332" s="9"/>
      <c r="CX332" s="9"/>
      <c r="CY332" s="9"/>
      <c r="CZ332" s="9"/>
      <c r="DA332" s="9"/>
      <c r="DB332" s="9"/>
      <c r="DC332" s="9"/>
      <c r="DD332" s="9"/>
      <c r="DE332" s="9"/>
      <c r="DF332" s="9"/>
      <c r="DG332" s="9"/>
      <c r="DH332" s="9"/>
      <c r="DI332" s="9"/>
      <c r="DJ332" s="9"/>
      <c r="DK332" s="9"/>
      <c r="DL332" s="9"/>
      <c r="DM332" s="9"/>
      <c r="DN332" s="9"/>
      <c r="DO332" s="9"/>
      <c r="DP332" s="9"/>
      <c r="DQ332" s="9"/>
      <c r="DR332" s="9"/>
      <c r="DS332" s="9"/>
      <c r="DT332" s="9"/>
      <c r="DU332" s="9"/>
      <c r="DV332" s="9"/>
      <c r="DW332" s="9"/>
      <c r="DX332" s="9"/>
      <c r="DY332" s="9"/>
      <c r="DZ332" s="9"/>
      <c r="EA332" s="9"/>
      <c r="EB332" s="9"/>
      <c r="EC332" s="9"/>
      <c r="ED332" s="9"/>
      <c r="EE332" s="9"/>
      <c r="EF332" s="9"/>
      <c r="EG332" s="9"/>
      <c r="EH332" s="9"/>
      <c r="EI332" s="9"/>
      <c r="EJ332" s="9"/>
      <c r="EK332" s="9"/>
      <c r="EL332" s="9"/>
      <c r="EM332" s="9"/>
      <c r="EN332" s="9"/>
      <c r="EO332" s="9"/>
      <c r="EP332" s="9"/>
      <c r="EQ332" s="9"/>
      <c r="ER332" s="9"/>
      <c r="ES332" s="9"/>
      <c r="ET332" s="9"/>
      <c r="EU332" s="9"/>
      <c r="EV332" s="9"/>
      <c r="EW332" s="9"/>
      <c r="EX332" s="9"/>
      <c r="EY332" s="9"/>
      <c r="EZ332" s="9"/>
      <c r="FA332" s="9"/>
      <c r="FB332" s="9"/>
      <c r="FC332" s="9"/>
      <c r="FD332" s="9"/>
      <c r="FE332" s="9"/>
      <c r="FF332" s="9"/>
      <c r="FG332" s="9"/>
      <c r="FH332" s="9"/>
      <c r="FI332" s="9"/>
      <c r="FJ332" s="9"/>
      <c r="FK332" s="9"/>
      <c r="FL332" s="9"/>
      <c r="FM332" s="9"/>
      <c r="FN332" s="9"/>
      <c r="FO332" s="9"/>
      <c r="FP332" s="9"/>
      <c r="FQ332" s="9"/>
      <c r="FR332" s="9"/>
      <c r="FS332" s="9"/>
      <c r="FT332" s="9"/>
      <c r="FU332" s="9"/>
      <c r="FV332" s="9"/>
      <c r="FW332" s="9"/>
      <c r="FX332" s="9"/>
      <c r="FY332" s="9"/>
      <c r="FZ332" s="9"/>
      <c r="GA332" s="9"/>
      <c r="GB332" s="9"/>
      <c r="GC332" s="9"/>
      <c r="GD332" s="9"/>
      <c r="GE332" s="9"/>
      <c r="GF332" s="9"/>
      <c r="GG332" s="9"/>
      <c r="GH332" s="9"/>
      <c r="GI332" s="9"/>
      <c r="GJ332" s="9"/>
      <c r="GK332" s="9"/>
      <c r="GL332" s="9"/>
      <c r="GM332" s="9"/>
      <c r="GN332" s="9"/>
      <c r="GO332" s="9"/>
      <c r="GP332" s="9"/>
    </row>
    <row r="333" spans="1:198" s="9" customFormat="1" x14ac:dyDescent="0.2">
      <c r="A333" s="9" t="s">
        <v>96</v>
      </c>
      <c r="B333" s="16" t="s">
        <v>2057</v>
      </c>
      <c r="C333" s="74" t="s">
        <v>2056</v>
      </c>
      <c r="D333" s="47">
        <v>21272</v>
      </c>
      <c r="E333" s="46">
        <v>56244000030082</v>
      </c>
      <c r="F333" s="24" t="s">
        <v>1516</v>
      </c>
      <c r="G333" s="74" t="s">
        <v>2058</v>
      </c>
      <c r="H333" s="47">
        <v>22585</v>
      </c>
      <c r="I333" s="17">
        <v>0.02</v>
      </c>
      <c r="J333" s="17">
        <v>0.02</v>
      </c>
      <c r="K333" s="67">
        <v>7</v>
      </c>
      <c r="L333" s="14">
        <f>K333*J333</f>
        <v>0.14000000000000001</v>
      </c>
      <c r="M333" s="16">
        <v>0</v>
      </c>
      <c r="N333" s="14">
        <f>SUM(L333-M333)</f>
        <v>0.14000000000000001</v>
      </c>
      <c r="O333" s="16">
        <v>0</v>
      </c>
      <c r="P333" s="16" t="s">
        <v>2451</v>
      </c>
      <c r="Q333" s="88">
        <v>333</v>
      </c>
      <c r="R333" s="79"/>
    </row>
    <row r="334" spans="1:198" s="9" customFormat="1" x14ac:dyDescent="0.2">
      <c r="A334" s="9" t="s">
        <v>96</v>
      </c>
      <c r="B334" s="16" t="s">
        <v>2057</v>
      </c>
      <c r="C334" s="74" t="s">
        <v>2056</v>
      </c>
      <c r="D334" s="47">
        <v>21273</v>
      </c>
      <c r="E334" s="46">
        <v>56244000030136</v>
      </c>
      <c r="F334" s="24" t="s">
        <v>2059</v>
      </c>
      <c r="G334" s="74" t="s">
        <v>2056</v>
      </c>
      <c r="H334" s="47">
        <v>34288</v>
      </c>
      <c r="I334" s="17">
        <v>0.28999999999999998</v>
      </c>
      <c r="J334" s="17">
        <v>0.28999999999999998</v>
      </c>
      <c r="K334" s="67">
        <v>7</v>
      </c>
      <c r="L334" s="14">
        <f>K334*J334</f>
        <v>2.0299999999999998</v>
      </c>
      <c r="M334" s="16">
        <v>1</v>
      </c>
      <c r="N334" s="14">
        <f>SUM(L334-M334)</f>
        <v>1.0299999999999998</v>
      </c>
      <c r="O334" s="16">
        <v>1</v>
      </c>
      <c r="P334" s="16"/>
      <c r="Q334" s="9">
        <v>334</v>
      </c>
      <c r="R334" s="79"/>
    </row>
    <row r="335" spans="1:198" s="9" customFormat="1" x14ac:dyDescent="0.2">
      <c r="B335" s="16"/>
      <c r="C335" s="74"/>
      <c r="D335" s="47"/>
      <c r="E335" s="46"/>
      <c r="F335" s="24"/>
      <c r="G335" s="74"/>
      <c r="H335" s="47"/>
      <c r="I335" s="17"/>
      <c r="J335" s="17"/>
      <c r="K335" s="67"/>
      <c r="L335" s="14"/>
      <c r="M335" s="16"/>
      <c r="N335" s="14"/>
      <c r="O335" s="16"/>
      <c r="P335" s="16"/>
      <c r="Q335" s="88">
        <v>335</v>
      </c>
      <c r="R335" s="79"/>
    </row>
    <row r="336" spans="1:198" s="13" customFormat="1" x14ac:dyDescent="0.2">
      <c r="A336" s="9" t="s">
        <v>96</v>
      </c>
      <c r="B336" s="10">
        <v>56244000030062</v>
      </c>
      <c r="C336" s="36" t="s">
        <v>921</v>
      </c>
      <c r="D336" s="45">
        <v>20523</v>
      </c>
      <c r="E336" s="44">
        <v>56244000030062</v>
      </c>
      <c r="F336" s="26" t="s">
        <v>1353</v>
      </c>
      <c r="G336" s="36" t="s">
        <v>921</v>
      </c>
      <c r="H336" s="45">
        <v>20523</v>
      </c>
      <c r="I336" s="11">
        <v>0.06</v>
      </c>
      <c r="J336" s="11">
        <v>0.06</v>
      </c>
      <c r="K336" s="65">
        <v>7</v>
      </c>
      <c r="L336" s="12">
        <f>K336*J336</f>
        <v>0.42</v>
      </c>
      <c r="M336" s="10">
        <v>1</v>
      </c>
      <c r="N336" s="12">
        <f>SUM(L336-M336)</f>
        <v>-0.58000000000000007</v>
      </c>
      <c r="O336" s="10">
        <v>0</v>
      </c>
      <c r="P336" s="10"/>
      <c r="Q336" s="9">
        <v>336</v>
      </c>
      <c r="R336" s="7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  <c r="BS336" s="9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  <c r="CH336" s="9"/>
      <c r="CI336" s="9"/>
      <c r="CJ336" s="9"/>
      <c r="CK336" s="9"/>
      <c r="CL336" s="9"/>
      <c r="CM336" s="9"/>
      <c r="CN336" s="9"/>
      <c r="CO336" s="9"/>
      <c r="CP336" s="9"/>
      <c r="CQ336" s="9"/>
      <c r="CR336" s="9"/>
      <c r="CS336" s="9"/>
      <c r="CT336" s="9"/>
      <c r="CU336" s="9"/>
      <c r="CV336" s="9"/>
      <c r="CW336" s="9"/>
      <c r="CX336" s="9"/>
      <c r="CY336" s="9"/>
      <c r="CZ336" s="9"/>
      <c r="DA336" s="9"/>
      <c r="DB336" s="9"/>
      <c r="DC336" s="9"/>
      <c r="DD336" s="9"/>
      <c r="DE336" s="9"/>
      <c r="DF336" s="9"/>
      <c r="DG336" s="9"/>
      <c r="DH336" s="9"/>
      <c r="DI336" s="9"/>
      <c r="DJ336" s="9"/>
      <c r="DK336" s="9"/>
      <c r="DL336" s="9"/>
      <c r="DM336" s="9"/>
      <c r="DN336" s="9"/>
      <c r="DO336" s="9"/>
      <c r="DP336" s="9"/>
      <c r="DQ336" s="9"/>
      <c r="DR336" s="9"/>
      <c r="DS336" s="9"/>
      <c r="DT336" s="9"/>
      <c r="DU336" s="9"/>
      <c r="DV336" s="9"/>
      <c r="DW336" s="9"/>
      <c r="DX336" s="9"/>
      <c r="DY336" s="9"/>
      <c r="DZ336" s="9"/>
      <c r="EA336" s="9"/>
      <c r="EB336" s="9"/>
      <c r="EC336" s="9"/>
      <c r="ED336" s="9"/>
      <c r="EE336" s="9"/>
      <c r="EF336" s="9"/>
      <c r="EG336" s="9"/>
      <c r="EH336" s="9"/>
      <c r="EI336" s="9"/>
      <c r="EJ336" s="9"/>
      <c r="EK336" s="9"/>
      <c r="EL336" s="9"/>
      <c r="EM336" s="9"/>
      <c r="EN336" s="9"/>
      <c r="EO336" s="9"/>
      <c r="EP336" s="9"/>
      <c r="EQ336" s="9"/>
      <c r="ER336" s="9"/>
      <c r="ES336" s="9"/>
      <c r="ET336" s="9"/>
      <c r="EU336" s="9"/>
      <c r="EV336" s="9"/>
      <c r="EW336" s="9"/>
      <c r="EX336" s="9"/>
      <c r="EY336" s="9"/>
      <c r="EZ336" s="9"/>
      <c r="FA336" s="9"/>
      <c r="FB336" s="9"/>
      <c r="FC336" s="9"/>
      <c r="FD336" s="9"/>
      <c r="FE336" s="9"/>
      <c r="FF336" s="9"/>
      <c r="FG336" s="9"/>
      <c r="FH336" s="9"/>
      <c r="FI336" s="9"/>
      <c r="FJ336" s="9"/>
      <c r="FK336" s="9"/>
      <c r="FL336" s="9"/>
      <c r="FM336" s="9"/>
      <c r="FN336" s="9"/>
      <c r="FO336" s="9"/>
      <c r="FP336" s="9"/>
      <c r="FQ336" s="9"/>
      <c r="FR336" s="9"/>
      <c r="FS336" s="9"/>
      <c r="FT336" s="9"/>
      <c r="FU336" s="9"/>
      <c r="FV336" s="9"/>
      <c r="FW336" s="9"/>
      <c r="FX336" s="9"/>
      <c r="FY336" s="9"/>
      <c r="FZ336" s="9"/>
      <c r="GA336" s="9"/>
      <c r="GB336" s="9"/>
      <c r="GC336" s="9"/>
      <c r="GD336" s="9"/>
      <c r="GE336" s="9"/>
      <c r="GF336" s="9"/>
      <c r="GG336" s="9"/>
      <c r="GH336" s="9"/>
      <c r="GI336" s="9"/>
      <c r="GJ336" s="9"/>
      <c r="GK336" s="9"/>
      <c r="GL336" s="9"/>
      <c r="GM336" s="9"/>
      <c r="GN336" s="9"/>
      <c r="GO336" s="9"/>
      <c r="GP336" s="9"/>
    </row>
    <row r="337" spans="1:198" s="9" customFormat="1" x14ac:dyDescent="0.2">
      <c r="B337" s="16"/>
      <c r="C337" s="74"/>
      <c r="D337" s="47"/>
      <c r="E337" s="46"/>
      <c r="F337" s="24"/>
      <c r="G337" s="74"/>
      <c r="H337" s="47"/>
      <c r="I337" s="17"/>
      <c r="J337" s="17"/>
      <c r="K337" s="67"/>
      <c r="L337" s="14"/>
      <c r="M337" s="16"/>
      <c r="N337" s="14"/>
      <c r="O337" s="16"/>
      <c r="P337" s="16"/>
      <c r="Q337" s="88">
        <v>337</v>
      </c>
      <c r="R337" s="79"/>
    </row>
    <row r="338" spans="1:198" s="13" customFormat="1" x14ac:dyDescent="0.2">
      <c r="A338" s="9" t="s">
        <v>96</v>
      </c>
      <c r="B338" s="10">
        <v>56244000030056</v>
      </c>
      <c r="C338" s="36" t="s">
        <v>907</v>
      </c>
      <c r="D338" s="45">
        <v>19932</v>
      </c>
      <c r="E338" s="44">
        <v>56244000030056</v>
      </c>
      <c r="F338" s="26" t="s">
        <v>1008</v>
      </c>
      <c r="G338" s="36" t="s">
        <v>907</v>
      </c>
      <c r="H338" s="45">
        <v>19932</v>
      </c>
      <c r="I338" s="11">
        <v>2.5000000000000001E-2</v>
      </c>
      <c r="J338" s="11">
        <v>2.5000000000000001E-2</v>
      </c>
      <c r="K338" s="65">
        <v>7</v>
      </c>
      <c r="L338" s="12">
        <f>K338*J338</f>
        <v>0.17500000000000002</v>
      </c>
      <c r="M338" s="10">
        <v>1</v>
      </c>
      <c r="N338" s="12">
        <f>SUM(L338-M338)</f>
        <v>-0.82499999999999996</v>
      </c>
      <c r="O338" s="10">
        <v>0</v>
      </c>
      <c r="P338" s="10"/>
      <c r="Q338" s="9">
        <v>338</v>
      </c>
      <c r="R338" s="7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/>
      <c r="BR338" s="9"/>
      <c r="BS338" s="9"/>
      <c r="BT338" s="9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  <c r="CH338" s="9"/>
      <c r="CI338" s="9"/>
      <c r="CJ338" s="9"/>
      <c r="CK338" s="9"/>
      <c r="CL338" s="9"/>
      <c r="CM338" s="9"/>
      <c r="CN338" s="9"/>
      <c r="CO338" s="9"/>
      <c r="CP338" s="9"/>
      <c r="CQ338" s="9"/>
      <c r="CR338" s="9"/>
      <c r="CS338" s="9"/>
      <c r="CT338" s="9"/>
      <c r="CU338" s="9"/>
      <c r="CV338" s="9"/>
      <c r="CW338" s="9"/>
      <c r="CX338" s="9"/>
      <c r="CY338" s="9"/>
      <c r="CZ338" s="9"/>
      <c r="DA338" s="9"/>
      <c r="DB338" s="9"/>
      <c r="DC338" s="9"/>
      <c r="DD338" s="9"/>
      <c r="DE338" s="9"/>
      <c r="DF338" s="9"/>
      <c r="DG338" s="9"/>
      <c r="DH338" s="9"/>
      <c r="DI338" s="9"/>
      <c r="DJ338" s="9"/>
      <c r="DK338" s="9"/>
      <c r="DL338" s="9"/>
      <c r="DM338" s="9"/>
      <c r="DN338" s="9"/>
      <c r="DO338" s="9"/>
      <c r="DP338" s="9"/>
      <c r="DQ338" s="9"/>
      <c r="DR338" s="9"/>
      <c r="DS338" s="9"/>
      <c r="DT338" s="9"/>
      <c r="DU338" s="9"/>
      <c r="DV338" s="9"/>
      <c r="DW338" s="9"/>
      <c r="DX338" s="9"/>
      <c r="DY338" s="9"/>
      <c r="DZ338" s="9"/>
      <c r="EA338" s="9"/>
      <c r="EB338" s="9"/>
      <c r="EC338" s="9"/>
      <c r="ED338" s="9"/>
      <c r="EE338" s="9"/>
      <c r="EF338" s="9"/>
      <c r="EG338" s="9"/>
      <c r="EH338" s="9"/>
      <c r="EI338" s="9"/>
      <c r="EJ338" s="9"/>
      <c r="EK338" s="9"/>
      <c r="EL338" s="9"/>
      <c r="EM338" s="9"/>
      <c r="EN338" s="9"/>
      <c r="EO338" s="9"/>
      <c r="EP338" s="9"/>
      <c r="EQ338" s="9"/>
      <c r="ER338" s="9"/>
      <c r="ES338" s="9"/>
      <c r="ET338" s="9"/>
      <c r="EU338" s="9"/>
      <c r="EV338" s="9"/>
      <c r="EW338" s="9"/>
      <c r="EX338" s="9"/>
      <c r="EY338" s="9"/>
      <c r="EZ338" s="9"/>
      <c r="FA338" s="9"/>
      <c r="FB338" s="9"/>
      <c r="FC338" s="9"/>
      <c r="FD338" s="9"/>
      <c r="FE338" s="9"/>
      <c r="FF338" s="9"/>
      <c r="FG338" s="9"/>
      <c r="FH338" s="9"/>
      <c r="FI338" s="9"/>
      <c r="FJ338" s="9"/>
      <c r="FK338" s="9"/>
      <c r="FL338" s="9"/>
      <c r="FM338" s="9"/>
      <c r="FN338" s="9"/>
      <c r="FO338" s="9"/>
      <c r="FP338" s="9"/>
      <c r="FQ338" s="9"/>
      <c r="FR338" s="9"/>
      <c r="FS338" s="9"/>
      <c r="FT338" s="9"/>
      <c r="FU338" s="9"/>
      <c r="FV338" s="9"/>
      <c r="FW338" s="9"/>
      <c r="FX338" s="9"/>
      <c r="FY338" s="9"/>
      <c r="FZ338" s="9"/>
      <c r="GA338" s="9"/>
      <c r="GB338" s="9"/>
      <c r="GC338" s="9"/>
      <c r="GD338" s="9"/>
      <c r="GE338" s="9"/>
      <c r="GF338" s="9"/>
      <c r="GG338" s="9"/>
      <c r="GH338" s="9"/>
      <c r="GI338" s="9"/>
      <c r="GJ338" s="9"/>
      <c r="GK338" s="9"/>
      <c r="GL338" s="9"/>
      <c r="GM338" s="9"/>
      <c r="GN338" s="9"/>
      <c r="GO338" s="9"/>
      <c r="GP338" s="9"/>
    </row>
    <row r="339" spans="1:198" s="9" customFormat="1" x14ac:dyDescent="0.2">
      <c r="B339" s="16"/>
      <c r="C339" s="74"/>
      <c r="D339" s="47"/>
      <c r="E339" s="46"/>
      <c r="F339" s="24"/>
      <c r="G339" s="74"/>
      <c r="H339" s="47"/>
      <c r="I339" s="17"/>
      <c r="J339" s="17"/>
      <c r="K339" s="67"/>
      <c r="L339" s="14"/>
      <c r="M339" s="16"/>
      <c r="N339" s="14"/>
      <c r="O339" s="16"/>
      <c r="P339" s="16"/>
      <c r="Q339" s="88">
        <v>339</v>
      </c>
      <c r="R339" s="79"/>
    </row>
    <row r="340" spans="1:198" s="13" customFormat="1" x14ac:dyDescent="0.2">
      <c r="A340" s="9" t="s">
        <v>96</v>
      </c>
      <c r="B340" s="10">
        <v>56244000030057</v>
      </c>
      <c r="C340" s="36" t="s">
        <v>922</v>
      </c>
      <c r="D340" s="45">
        <v>19932</v>
      </c>
      <c r="E340" s="44">
        <v>56244000030057</v>
      </c>
      <c r="F340" s="26" t="s">
        <v>1726</v>
      </c>
      <c r="G340" s="36" t="s">
        <v>922</v>
      </c>
      <c r="H340" s="45">
        <v>19932</v>
      </c>
      <c r="I340" s="11">
        <v>0.04</v>
      </c>
      <c r="J340" s="11">
        <v>0.04</v>
      </c>
      <c r="K340" s="65">
        <v>7</v>
      </c>
      <c r="L340" s="12">
        <f>K340*J340</f>
        <v>0.28000000000000003</v>
      </c>
      <c r="M340" s="10">
        <v>0</v>
      </c>
      <c r="N340" s="12">
        <f>SUM(L340-M340)</f>
        <v>0.28000000000000003</v>
      </c>
      <c r="O340" s="10">
        <v>0</v>
      </c>
      <c r="P340" s="10" t="s">
        <v>923</v>
      </c>
      <c r="Q340" s="9">
        <v>340</v>
      </c>
      <c r="R340" s="7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9"/>
      <c r="BS340" s="9"/>
      <c r="BT340" s="9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  <c r="CH340" s="9"/>
      <c r="CI340" s="9"/>
      <c r="CJ340" s="9"/>
      <c r="CK340" s="9"/>
      <c r="CL340" s="9"/>
      <c r="CM340" s="9"/>
      <c r="CN340" s="9"/>
      <c r="CO340" s="9"/>
      <c r="CP340" s="9"/>
      <c r="CQ340" s="9"/>
      <c r="CR340" s="9"/>
      <c r="CS340" s="9"/>
      <c r="CT340" s="9"/>
      <c r="CU340" s="9"/>
      <c r="CV340" s="9"/>
      <c r="CW340" s="9"/>
      <c r="CX340" s="9"/>
      <c r="CY340" s="9"/>
      <c r="CZ340" s="9"/>
      <c r="DA340" s="9"/>
      <c r="DB340" s="9"/>
      <c r="DC340" s="9"/>
      <c r="DD340" s="9"/>
      <c r="DE340" s="9"/>
      <c r="DF340" s="9"/>
      <c r="DG340" s="9"/>
      <c r="DH340" s="9"/>
      <c r="DI340" s="9"/>
      <c r="DJ340" s="9"/>
      <c r="DK340" s="9"/>
      <c r="DL340" s="9"/>
      <c r="DM340" s="9"/>
      <c r="DN340" s="9"/>
      <c r="DO340" s="9"/>
      <c r="DP340" s="9"/>
      <c r="DQ340" s="9"/>
      <c r="DR340" s="9"/>
      <c r="DS340" s="9"/>
      <c r="DT340" s="9"/>
      <c r="DU340" s="9"/>
      <c r="DV340" s="9"/>
      <c r="DW340" s="9"/>
      <c r="DX340" s="9"/>
      <c r="DY340" s="9"/>
      <c r="DZ340" s="9"/>
      <c r="EA340" s="9"/>
      <c r="EB340" s="9"/>
      <c r="EC340" s="9"/>
      <c r="ED340" s="9"/>
      <c r="EE340" s="9"/>
      <c r="EF340" s="9"/>
      <c r="EG340" s="9"/>
      <c r="EH340" s="9"/>
      <c r="EI340" s="9"/>
      <c r="EJ340" s="9"/>
      <c r="EK340" s="9"/>
      <c r="EL340" s="9"/>
      <c r="EM340" s="9"/>
      <c r="EN340" s="9"/>
      <c r="EO340" s="9"/>
      <c r="EP340" s="9"/>
      <c r="EQ340" s="9"/>
      <c r="ER340" s="9"/>
      <c r="ES340" s="9"/>
      <c r="ET340" s="9"/>
      <c r="EU340" s="9"/>
      <c r="EV340" s="9"/>
      <c r="EW340" s="9"/>
      <c r="EX340" s="9"/>
      <c r="EY340" s="9"/>
      <c r="EZ340" s="9"/>
      <c r="FA340" s="9"/>
      <c r="FB340" s="9"/>
      <c r="FC340" s="9"/>
      <c r="FD340" s="9"/>
      <c r="FE340" s="9"/>
      <c r="FF340" s="9"/>
      <c r="FG340" s="9"/>
      <c r="FH340" s="9"/>
      <c r="FI340" s="9"/>
      <c r="FJ340" s="9"/>
      <c r="FK340" s="9"/>
      <c r="FL340" s="9"/>
      <c r="FM340" s="9"/>
      <c r="FN340" s="9"/>
      <c r="FO340" s="9"/>
      <c r="FP340" s="9"/>
      <c r="FQ340" s="9"/>
      <c r="FR340" s="9"/>
      <c r="FS340" s="9"/>
      <c r="FT340" s="9"/>
      <c r="FU340" s="9"/>
      <c r="FV340" s="9"/>
      <c r="FW340" s="9"/>
      <c r="FX340" s="9"/>
      <c r="FY340" s="9"/>
      <c r="FZ340" s="9"/>
      <c r="GA340" s="9"/>
      <c r="GB340" s="9"/>
      <c r="GC340" s="9"/>
      <c r="GD340" s="9"/>
      <c r="GE340" s="9"/>
      <c r="GF340" s="9"/>
      <c r="GG340" s="9"/>
      <c r="GH340" s="9"/>
      <c r="GI340" s="9"/>
      <c r="GJ340" s="9"/>
      <c r="GK340" s="9"/>
      <c r="GL340" s="9"/>
      <c r="GM340" s="9"/>
      <c r="GN340" s="9"/>
      <c r="GO340" s="9"/>
      <c r="GP340" s="9"/>
    </row>
    <row r="341" spans="1:198" s="9" customFormat="1" x14ac:dyDescent="0.2">
      <c r="B341" s="16"/>
      <c r="C341" s="74"/>
      <c r="D341" s="47"/>
      <c r="E341" s="46"/>
      <c r="F341" s="24"/>
      <c r="G341" s="74"/>
      <c r="H341" s="47"/>
      <c r="I341" s="17"/>
      <c r="J341" s="17"/>
      <c r="K341" s="67"/>
      <c r="L341" s="14"/>
      <c r="M341" s="16"/>
      <c r="N341" s="14"/>
      <c r="O341" s="16"/>
      <c r="P341" s="16"/>
      <c r="Q341" s="88">
        <v>341</v>
      </c>
      <c r="R341" s="79"/>
    </row>
    <row r="342" spans="1:198" s="13" customFormat="1" x14ac:dyDescent="0.2">
      <c r="A342" s="9" t="s">
        <v>96</v>
      </c>
      <c r="B342" s="10">
        <v>56244000030019</v>
      </c>
      <c r="C342" s="36" t="s">
        <v>2155</v>
      </c>
      <c r="D342" s="45">
        <v>10972</v>
      </c>
      <c r="E342" s="44">
        <v>56244000030019</v>
      </c>
      <c r="F342" s="26" t="s">
        <v>1706</v>
      </c>
      <c r="G342" s="36" t="s">
        <v>2155</v>
      </c>
      <c r="H342" s="45">
        <v>10972</v>
      </c>
      <c r="I342" s="11">
        <v>0.04</v>
      </c>
      <c r="J342" s="11">
        <v>0.04</v>
      </c>
      <c r="K342" s="65">
        <v>7</v>
      </c>
      <c r="L342" s="12">
        <f>K342*J342</f>
        <v>0.28000000000000003</v>
      </c>
      <c r="M342" s="10">
        <v>1</v>
      </c>
      <c r="N342" s="12">
        <f>SUM(L342-M342)</f>
        <v>-0.72</v>
      </c>
      <c r="O342" s="10">
        <v>0</v>
      </c>
      <c r="P342" s="10"/>
      <c r="Q342" s="9">
        <v>342</v>
      </c>
      <c r="R342" s="7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9"/>
      <c r="BR342" s="9"/>
      <c r="BS342" s="9"/>
      <c r="BT342" s="9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  <c r="CH342" s="9"/>
      <c r="CI342" s="9"/>
      <c r="CJ342" s="9"/>
      <c r="CK342" s="9"/>
      <c r="CL342" s="9"/>
      <c r="CM342" s="9"/>
      <c r="CN342" s="9"/>
      <c r="CO342" s="9"/>
      <c r="CP342" s="9"/>
      <c r="CQ342" s="9"/>
      <c r="CR342" s="9"/>
      <c r="CS342" s="9"/>
      <c r="CT342" s="9"/>
      <c r="CU342" s="9"/>
      <c r="CV342" s="9"/>
      <c r="CW342" s="9"/>
      <c r="CX342" s="9"/>
      <c r="CY342" s="9"/>
      <c r="CZ342" s="9"/>
      <c r="DA342" s="9"/>
      <c r="DB342" s="9"/>
      <c r="DC342" s="9"/>
      <c r="DD342" s="9"/>
      <c r="DE342" s="9"/>
      <c r="DF342" s="9"/>
      <c r="DG342" s="9"/>
      <c r="DH342" s="9"/>
      <c r="DI342" s="9"/>
      <c r="DJ342" s="9"/>
      <c r="DK342" s="9"/>
      <c r="DL342" s="9"/>
      <c r="DM342" s="9"/>
      <c r="DN342" s="9"/>
      <c r="DO342" s="9"/>
      <c r="DP342" s="9"/>
      <c r="DQ342" s="9"/>
      <c r="DR342" s="9"/>
      <c r="DS342" s="9"/>
      <c r="DT342" s="9"/>
      <c r="DU342" s="9"/>
      <c r="DV342" s="9"/>
      <c r="DW342" s="9"/>
      <c r="DX342" s="9"/>
      <c r="DY342" s="9"/>
      <c r="DZ342" s="9"/>
      <c r="EA342" s="9"/>
      <c r="EB342" s="9"/>
      <c r="EC342" s="9"/>
      <c r="ED342" s="9"/>
      <c r="EE342" s="9"/>
      <c r="EF342" s="9"/>
      <c r="EG342" s="9"/>
      <c r="EH342" s="9"/>
      <c r="EI342" s="9"/>
      <c r="EJ342" s="9"/>
      <c r="EK342" s="9"/>
      <c r="EL342" s="9"/>
      <c r="EM342" s="9"/>
      <c r="EN342" s="9"/>
      <c r="EO342" s="9"/>
      <c r="EP342" s="9"/>
      <c r="EQ342" s="9"/>
      <c r="ER342" s="9"/>
      <c r="ES342" s="9"/>
      <c r="ET342" s="9"/>
      <c r="EU342" s="9"/>
      <c r="EV342" s="9"/>
      <c r="EW342" s="9"/>
      <c r="EX342" s="9"/>
      <c r="EY342" s="9"/>
      <c r="EZ342" s="9"/>
      <c r="FA342" s="9"/>
      <c r="FB342" s="9"/>
      <c r="FC342" s="9"/>
      <c r="FD342" s="9"/>
      <c r="FE342" s="9"/>
      <c r="FF342" s="9"/>
      <c r="FG342" s="9"/>
      <c r="FH342" s="9"/>
      <c r="FI342" s="9"/>
      <c r="FJ342" s="9"/>
      <c r="FK342" s="9"/>
      <c r="FL342" s="9"/>
      <c r="FM342" s="9"/>
      <c r="FN342" s="9"/>
      <c r="FO342" s="9"/>
      <c r="FP342" s="9"/>
      <c r="FQ342" s="9"/>
      <c r="FR342" s="9"/>
      <c r="FS342" s="9"/>
      <c r="FT342" s="9"/>
      <c r="FU342" s="9"/>
      <c r="FV342" s="9"/>
      <c r="FW342" s="9"/>
      <c r="FX342" s="9"/>
      <c r="FY342" s="9"/>
      <c r="FZ342" s="9"/>
      <c r="GA342" s="9"/>
      <c r="GB342" s="9"/>
      <c r="GC342" s="9"/>
      <c r="GD342" s="9"/>
      <c r="GE342" s="9"/>
      <c r="GF342" s="9"/>
      <c r="GG342" s="9"/>
      <c r="GH342" s="9"/>
      <c r="GI342" s="9"/>
      <c r="GJ342" s="9"/>
      <c r="GK342" s="9"/>
      <c r="GL342" s="9"/>
      <c r="GM342" s="9"/>
      <c r="GN342" s="9"/>
      <c r="GO342" s="9"/>
      <c r="GP342" s="9"/>
    </row>
    <row r="343" spans="1:198" s="9" customFormat="1" x14ac:dyDescent="0.2">
      <c r="B343" s="16"/>
      <c r="C343" s="74"/>
      <c r="D343" s="47"/>
      <c r="E343" s="46"/>
      <c r="F343" s="24"/>
      <c r="G343" s="74"/>
      <c r="H343" s="47"/>
      <c r="I343" s="17"/>
      <c r="J343" s="17"/>
      <c r="K343" s="67"/>
      <c r="L343" s="14"/>
      <c r="M343" s="16"/>
      <c r="N343" s="14"/>
      <c r="O343" s="16"/>
      <c r="P343" s="16"/>
      <c r="Q343" s="88">
        <v>343</v>
      </c>
      <c r="R343" s="79"/>
    </row>
    <row r="344" spans="1:198" s="13" customFormat="1" x14ac:dyDescent="0.2">
      <c r="A344" s="9"/>
      <c r="B344" s="10">
        <v>56244000030005</v>
      </c>
      <c r="C344" s="36" t="s">
        <v>924</v>
      </c>
      <c r="D344" s="45">
        <v>3703</v>
      </c>
      <c r="E344" s="44"/>
      <c r="F344" s="26"/>
      <c r="G344" s="36"/>
      <c r="H344" s="45"/>
      <c r="I344" s="11">
        <f>SUM(I345:I346)</f>
        <v>0.12</v>
      </c>
      <c r="J344" s="11">
        <f>SUM(J345:J346)</f>
        <v>0.12</v>
      </c>
      <c r="K344" s="65"/>
      <c r="L344" s="12">
        <f>SUM(L345:L346)</f>
        <v>0.84</v>
      </c>
      <c r="M344" s="10">
        <v>2</v>
      </c>
      <c r="N344" s="12">
        <f>SUM(L344-M344)</f>
        <v>-1.1600000000000001</v>
      </c>
      <c r="O344" s="10">
        <v>0</v>
      </c>
      <c r="P344" s="10"/>
      <c r="Q344" s="9">
        <v>344</v>
      </c>
      <c r="R344" s="7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9"/>
      <c r="BR344" s="9"/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  <c r="CH344" s="9"/>
      <c r="CI344" s="9"/>
      <c r="CJ344" s="9"/>
      <c r="CK344" s="9"/>
      <c r="CL344" s="9"/>
      <c r="CM344" s="9"/>
      <c r="CN344" s="9"/>
      <c r="CO344" s="9"/>
      <c r="CP344" s="9"/>
      <c r="CQ344" s="9"/>
      <c r="CR344" s="9"/>
      <c r="CS344" s="9"/>
      <c r="CT344" s="9"/>
      <c r="CU344" s="9"/>
      <c r="CV344" s="9"/>
      <c r="CW344" s="9"/>
      <c r="CX344" s="9"/>
      <c r="CY344" s="9"/>
      <c r="CZ344" s="9"/>
      <c r="DA344" s="9"/>
      <c r="DB344" s="9"/>
      <c r="DC344" s="9"/>
      <c r="DD344" s="9"/>
      <c r="DE344" s="9"/>
      <c r="DF344" s="9"/>
      <c r="DG344" s="9"/>
      <c r="DH344" s="9"/>
      <c r="DI344" s="9"/>
      <c r="DJ344" s="9"/>
      <c r="DK344" s="9"/>
      <c r="DL344" s="9"/>
      <c r="DM344" s="9"/>
      <c r="DN344" s="9"/>
      <c r="DO344" s="9"/>
      <c r="DP344" s="9"/>
      <c r="DQ344" s="9"/>
      <c r="DR344" s="9"/>
      <c r="DS344" s="9"/>
      <c r="DT344" s="9"/>
      <c r="DU344" s="9"/>
      <c r="DV344" s="9"/>
      <c r="DW344" s="9"/>
      <c r="DX344" s="9"/>
      <c r="DY344" s="9"/>
      <c r="DZ344" s="9"/>
      <c r="EA344" s="9"/>
      <c r="EB344" s="9"/>
      <c r="EC344" s="9"/>
      <c r="ED344" s="9"/>
      <c r="EE344" s="9"/>
      <c r="EF344" s="9"/>
      <c r="EG344" s="9"/>
      <c r="EH344" s="9"/>
      <c r="EI344" s="9"/>
      <c r="EJ344" s="9"/>
      <c r="EK344" s="9"/>
      <c r="EL344" s="9"/>
      <c r="EM344" s="9"/>
      <c r="EN344" s="9"/>
      <c r="EO344" s="9"/>
      <c r="EP344" s="9"/>
      <c r="EQ344" s="9"/>
      <c r="ER344" s="9"/>
      <c r="ES344" s="9"/>
      <c r="ET344" s="9"/>
      <c r="EU344" s="9"/>
      <c r="EV344" s="9"/>
      <c r="EW344" s="9"/>
      <c r="EX344" s="9"/>
      <c r="EY344" s="9"/>
      <c r="EZ344" s="9"/>
      <c r="FA344" s="9"/>
      <c r="FB344" s="9"/>
      <c r="FC344" s="9"/>
      <c r="FD344" s="9"/>
      <c r="FE344" s="9"/>
      <c r="FF344" s="9"/>
      <c r="FG344" s="9"/>
      <c r="FH344" s="9"/>
      <c r="FI344" s="9"/>
      <c r="FJ344" s="9"/>
      <c r="FK344" s="9"/>
      <c r="FL344" s="9"/>
      <c r="FM344" s="9"/>
      <c r="FN344" s="9"/>
      <c r="FO344" s="9"/>
      <c r="FP344" s="9"/>
      <c r="FQ344" s="9"/>
      <c r="FR344" s="9"/>
      <c r="FS344" s="9"/>
      <c r="FT344" s="9"/>
      <c r="FU344" s="9"/>
      <c r="FV344" s="9"/>
      <c r="FW344" s="9"/>
      <c r="FX344" s="9"/>
      <c r="FY344" s="9"/>
      <c r="FZ344" s="9"/>
      <c r="GA344" s="9"/>
      <c r="GB344" s="9"/>
      <c r="GC344" s="9"/>
      <c r="GD344" s="9"/>
      <c r="GE344" s="9"/>
      <c r="GF344" s="9"/>
      <c r="GG344" s="9"/>
      <c r="GH344" s="9"/>
      <c r="GI344" s="9"/>
      <c r="GJ344" s="9"/>
      <c r="GK344" s="9"/>
      <c r="GL344" s="9"/>
      <c r="GM344" s="9"/>
      <c r="GN344" s="9"/>
      <c r="GO344" s="9"/>
      <c r="GP344" s="9"/>
    </row>
    <row r="345" spans="1:198" s="9" customFormat="1" x14ac:dyDescent="0.2">
      <c r="A345" s="9" t="s">
        <v>96</v>
      </c>
      <c r="B345" s="16">
        <v>56244000030005</v>
      </c>
      <c r="C345" s="74" t="s">
        <v>924</v>
      </c>
      <c r="D345" s="47">
        <v>3703</v>
      </c>
      <c r="E345" s="46">
        <v>56244000030005</v>
      </c>
      <c r="F345" s="24" t="s">
        <v>1157</v>
      </c>
      <c r="G345" s="74" t="s">
        <v>924</v>
      </c>
      <c r="H345" s="47">
        <v>3703</v>
      </c>
      <c r="I345" s="17">
        <v>0.06</v>
      </c>
      <c r="J345" s="17">
        <v>0.06</v>
      </c>
      <c r="K345" s="67">
        <v>7</v>
      </c>
      <c r="L345" s="14">
        <f>K345*J345</f>
        <v>0.42</v>
      </c>
      <c r="M345" s="16">
        <v>1</v>
      </c>
      <c r="N345" s="14">
        <f>SUM(L345-M345)</f>
        <v>-0.58000000000000007</v>
      </c>
      <c r="O345" s="16">
        <v>0</v>
      </c>
      <c r="P345" s="16"/>
      <c r="Q345" s="88">
        <v>345</v>
      </c>
      <c r="R345" s="79"/>
    </row>
    <row r="346" spans="1:198" s="9" customFormat="1" x14ac:dyDescent="0.2">
      <c r="A346" s="9" t="s">
        <v>96</v>
      </c>
      <c r="B346" s="16">
        <v>56244000030005</v>
      </c>
      <c r="C346" s="74" t="s">
        <v>924</v>
      </c>
      <c r="D346" s="47">
        <v>3703</v>
      </c>
      <c r="E346" s="46">
        <v>56244000030143</v>
      </c>
      <c r="F346" s="24" t="s">
        <v>925</v>
      </c>
      <c r="G346" s="74" t="s">
        <v>926</v>
      </c>
      <c r="H346" s="47">
        <v>38505</v>
      </c>
      <c r="I346" s="17">
        <v>0.06</v>
      </c>
      <c r="J346" s="17">
        <v>0.06</v>
      </c>
      <c r="K346" s="67">
        <v>7</v>
      </c>
      <c r="L346" s="14">
        <f>K346*J346</f>
        <v>0.42</v>
      </c>
      <c r="M346" s="16">
        <v>1</v>
      </c>
      <c r="N346" s="14">
        <f>SUM(L346-M346)</f>
        <v>-0.58000000000000007</v>
      </c>
      <c r="O346" s="16">
        <v>0</v>
      </c>
      <c r="P346" s="16"/>
      <c r="Q346" s="9">
        <v>346</v>
      </c>
      <c r="R346" s="79"/>
    </row>
    <row r="347" spans="1:198" s="9" customFormat="1" x14ac:dyDescent="0.2">
      <c r="B347" s="16"/>
      <c r="C347" s="74"/>
      <c r="D347" s="47"/>
      <c r="E347" s="46"/>
      <c r="F347" s="16"/>
      <c r="G347" s="74"/>
      <c r="H347" s="47"/>
      <c r="I347" s="17"/>
      <c r="J347" s="17"/>
      <c r="K347" s="67"/>
      <c r="L347" s="14"/>
      <c r="M347" s="16"/>
      <c r="N347" s="14"/>
      <c r="O347" s="16"/>
      <c r="P347" s="16"/>
      <c r="Q347" s="88">
        <v>347</v>
      </c>
      <c r="R347" s="79"/>
    </row>
    <row r="348" spans="1:198" s="13" customFormat="1" x14ac:dyDescent="0.2">
      <c r="A348" s="9" t="s">
        <v>96</v>
      </c>
      <c r="B348" s="10">
        <v>56244000030009</v>
      </c>
      <c r="C348" s="36" t="s">
        <v>927</v>
      </c>
      <c r="D348" s="45">
        <v>5758</v>
      </c>
      <c r="E348" s="44">
        <v>56244000030009</v>
      </c>
      <c r="F348" s="26" t="s">
        <v>2158</v>
      </c>
      <c r="G348" s="36" t="s">
        <v>927</v>
      </c>
      <c r="H348" s="45">
        <v>5758</v>
      </c>
      <c r="I348" s="11">
        <v>7.0000000000000007E-2</v>
      </c>
      <c r="J348" s="11">
        <v>0.05</v>
      </c>
      <c r="K348" s="65">
        <v>7</v>
      </c>
      <c r="L348" s="12">
        <f>K348*J348</f>
        <v>0.35000000000000003</v>
      </c>
      <c r="M348" s="10">
        <v>1</v>
      </c>
      <c r="N348" s="12">
        <f>SUM(L348-M348)</f>
        <v>-0.64999999999999991</v>
      </c>
      <c r="O348" s="10">
        <v>0</v>
      </c>
      <c r="P348" s="10"/>
      <c r="Q348" s="9">
        <v>348</v>
      </c>
      <c r="R348" s="7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  <c r="BP348" s="9"/>
      <c r="BQ348" s="9"/>
      <c r="BR348" s="9"/>
      <c r="BS348" s="9"/>
      <c r="BT348" s="9"/>
      <c r="BU348" s="9"/>
      <c r="BV348" s="9"/>
      <c r="BW348" s="9"/>
      <c r="BX348" s="9"/>
      <c r="BY348" s="9"/>
      <c r="BZ348" s="9"/>
      <c r="CA348" s="9"/>
      <c r="CB348" s="9"/>
      <c r="CC348" s="9"/>
      <c r="CD348" s="9"/>
      <c r="CE348" s="9"/>
      <c r="CF348" s="9"/>
      <c r="CG348" s="9"/>
      <c r="CH348" s="9"/>
      <c r="CI348" s="9"/>
      <c r="CJ348" s="9"/>
      <c r="CK348" s="9"/>
      <c r="CL348" s="9"/>
      <c r="CM348" s="9"/>
      <c r="CN348" s="9"/>
      <c r="CO348" s="9"/>
      <c r="CP348" s="9"/>
      <c r="CQ348" s="9"/>
      <c r="CR348" s="9"/>
      <c r="CS348" s="9"/>
      <c r="CT348" s="9"/>
      <c r="CU348" s="9"/>
      <c r="CV348" s="9"/>
      <c r="CW348" s="9"/>
      <c r="CX348" s="9"/>
      <c r="CY348" s="9"/>
      <c r="CZ348" s="9"/>
      <c r="DA348" s="9"/>
      <c r="DB348" s="9"/>
      <c r="DC348" s="9"/>
      <c r="DD348" s="9"/>
      <c r="DE348" s="9"/>
      <c r="DF348" s="9"/>
      <c r="DG348" s="9"/>
      <c r="DH348" s="9"/>
      <c r="DI348" s="9"/>
      <c r="DJ348" s="9"/>
      <c r="DK348" s="9"/>
      <c r="DL348" s="9"/>
      <c r="DM348" s="9"/>
      <c r="DN348" s="9"/>
      <c r="DO348" s="9"/>
      <c r="DP348" s="9"/>
      <c r="DQ348" s="9"/>
      <c r="DR348" s="9"/>
      <c r="DS348" s="9"/>
      <c r="DT348" s="9"/>
      <c r="DU348" s="9"/>
      <c r="DV348" s="9"/>
      <c r="DW348" s="9"/>
      <c r="DX348" s="9"/>
      <c r="DY348" s="9"/>
      <c r="DZ348" s="9"/>
      <c r="EA348" s="9"/>
      <c r="EB348" s="9"/>
      <c r="EC348" s="9"/>
      <c r="ED348" s="9"/>
      <c r="EE348" s="9"/>
      <c r="EF348" s="9"/>
      <c r="EG348" s="9"/>
      <c r="EH348" s="9"/>
      <c r="EI348" s="9"/>
      <c r="EJ348" s="9"/>
      <c r="EK348" s="9"/>
      <c r="EL348" s="9"/>
      <c r="EM348" s="9"/>
      <c r="EN348" s="9"/>
      <c r="EO348" s="9"/>
      <c r="EP348" s="9"/>
      <c r="EQ348" s="9"/>
      <c r="ER348" s="9"/>
      <c r="ES348" s="9"/>
      <c r="ET348" s="9"/>
      <c r="EU348" s="9"/>
      <c r="EV348" s="9"/>
      <c r="EW348" s="9"/>
      <c r="EX348" s="9"/>
      <c r="EY348" s="9"/>
      <c r="EZ348" s="9"/>
      <c r="FA348" s="9"/>
      <c r="FB348" s="9"/>
      <c r="FC348" s="9"/>
      <c r="FD348" s="9"/>
      <c r="FE348" s="9"/>
      <c r="FF348" s="9"/>
      <c r="FG348" s="9"/>
      <c r="FH348" s="9"/>
      <c r="FI348" s="9"/>
      <c r="FJ348" s="9"/>
      <c r="FK348" s="9"/>
      <c r="FL348" s="9"/>
      <c r="FM348" s="9"/>
      <c r="FN348" s="9"/>
      <c r="FO348" s="9"/>
      <c r="FP348" s="9"/>
      <c r="FQ348" s="9"/>
      <c r="FR348" s="9"/>
      <c r="FS348" s="9"/>
      <c r="FT348" s="9"/>
      <c r="FU348" s="9"/>
      <c r="FV348" s="9"/>
      <c r="FW348" s="9"/>
      <c r="FX348" s="9"/>
      <c r="FY348" s="9"/>
      <c r="FZ348" s="9"/>
      <c r="GA348" s="9"/>
      <c r="GB348" s="9"/>
      <c r="GC348" s="9"/>
      <c r="GD348" s="9"/>
      <c r="GE348" s="9"/>
      <c r="GF348" s="9"/>
      <c r="GG348" s="9"/>
      <c r="GH348" s="9"/>
      <c r="GI348" s="9"/>
      <c r="GJ348" s="9"/>
      <c r="GK348" s="9"/>
      <c r="GL348" s="9"/>
      <c r="GM348" s="9"/>
      <c r="GN348" s="9"/>
      <c r="GO348" s="9"/>
      <c r="GP348" s="9"/>
    </row>
    <row r="349" spans="1:198" x14ac:dyDescent="0.2">
      <c r="A349" s="9"/>
      <c r="Q349" s="88">
        <v>349</v>
      </c>
    </row>
    <row r="350" spans="1:198" s="13" customFormat="1" x14ac:dyDescent="0.2">
      <c r="A350" s="9" t="s">
        <v>96</v>
      </c>
      <c r="B350" s="10">
        <v>56244000030008</v>
      </c>
      <c r="C350" s="36" t="s">
        <v>928</v>
      </c>
      <c r="D350" s="45">
        <v>4773</v>
      </c>
      <c r="E350" s="44">
        <v>56244000030008</v>
      </c>
      <c r="F350" s="26" t="s">
        <v>287</v>
      </c>
      <c r="G350" s="36" t="s">
        <v>928</v>
      </c>
      <c r="H350" s="45">
        <v>4773</v>
      </c>
      <c r="I350" s="11">
        <v>0.06</v>
      </c>
      <c r="J350" s="11">
        <v>0.03</v>
      </c>
      <c r="K350" s="65">
        <v>7</v>
      </c>
      <c r="L350" s="12">
        <f>K350*J350</f>
        <v>0.21</v>
      </c>
      <c r="M350" s="10">
        <v>1</v>
      </c>
      <c r="N350" s="12">
        <f>SUM(L350-M350)</f>
        <v>-0.79</v>
      </c>
      <c r="O350" s="10">
        <v>0</v>
      </c>
      <c r="P350" s="10"/>
      <c r="Q350" s="9">
        <v>350</v>
      </c>
      <c r="R350" s="7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9"/>
      <c r="BQ350" s="9"/>
      <c r="BR350" s="9"/>
      <c r="BS350" s="9"/>
      <c r="BT350" s="9"/>
      <c r="BU350" s="9"/>
      <c r="BV350" s="9"/>
      <c r="BW350" s="9"/>
      <c r="BX350" s="9"/>
      <c r="BY350" s="9"/>
      <c r="BZ350" s="9"/>
      <c r="CA350" s="9"/>
      <c r="CB350" s="9"/>
      <c r="CC350" s="9"/>
      <c r="CD350" s="9"/>
      <c r="CE350" s="9"/>
      <c r="CF350" s="9"/>
      <c r="CG350" s="9"/>
      <c r="CH350" s="9"/>
      <c r="CI350" s="9"/>
      <c r="CJ350" s="9"/>
      <c r="CK350" s="9"/>
      <c r="CL350" s="9"/>
      <c r="CM350" s="9"/>
      <c r="CN350" s="9"/>
      <c r="CO350" s="9"/>
      <c r="CP350" s="9"/>
      <c r="CQ350" s="9"/>
      <c r="CR350" s="9"/>
      <c r="CS350" s="9"/>
      <c r="CT350" s="9"/>
      <c r="CU350" s="9"/>
      <c r="CV350" s="9"/>
      <c r="CW350" s="9"/>
      <c r="CX350" s="9"/>
      <c r="CY350" s="9"/>
      <c r="CZ350" s="9"/>
      <c r="DA350" s="9"/>
      <c r="DB350" s="9"/>
      <c r="DC350" s="9"/>
      <c r="DD350" s="9"/>
      <c r="DE350" s="9"/>
      <c r="DF350" s="9"/>
      <c r="DG350" s="9"/>
      <c r="DH350" s="9"/>
      <c r="DI350" s="9"/>
      <c r="DJ350" s="9"/>
      <c r="DK350" s="9"/>
      <c r="DL350" s="9"/>
      <c r="DM350" s="9"/>
      <c r="DN350" s="9"/>
      <c r="DO350" s="9"/>
      <c r="DP350" s="9"/>
      <c r="DQ350" s="9"/>
      <c r="DR350" s="9"/>
      <c r="DS350" s="9"/>
      <c r="DT350" s="9"/>
      <c r="DU350" s="9"/>
      <c r="DV350" s="9"/>
      <c r="DW350" s="9"/>
      <c r="DX350" s="9"/>
      <c r="DY350" s="9"/>
      <c r="DZ350" s="9"/>
      <c r="EA350" s="9"/>
      <c r="EB350" s="9"/>
      <c r="EC350" s="9"/>
      <c r="ED350" s="9"/>
      <c r="EE350" s="9"/>
      <c r="EF350" s="9"/>
      <c r="EG350" s="9"/>
      <c r="EH350" s="9"/>
      <c r="EI350" s="9"/>
      <c r="EJ350" s="9"/>
      <c r="EK350" s="9"/>
      <c r="EL350" s="9"/>
      <c r="EM350" s="9"/>
      <c r="EN350" s="9"/>
      <c r="EO350" s="9"/>
      <c r="EP350" s="9"/>
      <c r="EQ350" s="9"/>
      <c r="ER350" s="9"/>
      <c r="ES350" s="9"/>
      <c r="ET350" s="9"/>
      <c r="EU350" s="9"/>
      <c r="EV350" s="9"/>
      <c r="EW350" s="9"/>
      <c r="EX350" s="9"/>
      <c r="EY350" s="9"/>
      <c r="EZ350" s="9"/>
      <c r="FA350" s="9"/>
      <c r="FB350" s="9"/>
      <c r="FC350" s="9"/>
      <c r="FD350" s="9"/>
      <c r="FE350" s="9"/>
      <c r="FF350" s="9"/>
      <c r="FG350" s="9"/>
      <c r="FH350" s="9"/>
      <c r="FI350" s="9"/>
      <c r="FJ350" s="9"/>
      <c r="FK350" s="9"/>
      <c r="FL350" s="9"/>
      <c r="FM350" s="9"/>
      <c r="FN350" s="9"/>
      <c r="FO350" s="9"/>
      <c r="FP350" s="9"/>
      <c r="FQ350" s="9"/>
      <c r="FR350" s="9"/>
      <c r="FS350" s="9"/>
      <c r="FT350" s="9"/>
      <c r="FU350" s="9"/>
      <c r="FV350" s="9"/>
      <c r="FW350" s="9"/>
      <c r="FX350" s="9"/>
      <c r="FY350" s="9"/>
      <c r="FZ350" s="9"/>
      <c r="GA350" s="9"/>
      <c r="GB350" s="9"/>
      <c r="GC350" s="9"/>
      <c r="GD350" s="9"/>
      <c r="GE350" s="9"/>
      <c r="GF350" s="9"/>
      <c r="GG350" s="9"/>
      <c r="GH350" s="9"/>
      <c r="GI350" s="9"/>
      <c r="GJ350" s="9"/>
      <c r="GK350" s="9"/>
      <c r="GL350" s="9"/>
      <c r="GM350" s="9"/>
      <c r="GN350" s="9"/>
      <c r="GO350" s="9"/>
      <c r="GP350" s="9"/>
    </row>
    <row r="351" spans="1:198" x14ac:dyDescent="0.2">
      <c r="A351" s="9"/>
      <c r="Q351" s="88">
        <v>351</v>
      </c>
    </row>
    <row r="352" spans="1:198" x14ac:dyDescent="0.2">
      <c r="A352" s="9"/>
      <c r="B352" s="10" t="s">
        <v>1557</v>
      </c>
      <c r="C352" s="36" t="s">
        <v>1558</v>
      </c>
      <c r="D352" s="44" t="s">
        <v>1559</v>
      </c>
      <c r="E352" s="44"/>
      <c r="F352" s="10"/>
      <c r="G352" s="36"/>
      <c r="H352" s="45"/>
      <c r="I352" s="11">
        <v>7.9000000000000001E-2</v>
      </c>
      <c r="J352" s="11">
        <v>3.6999999999999998E-2</v>
      </c>
      <c r="K352" s="65"/>
      <c r="L352" s="12">
        <f>SUM(L353)</f>
        <v>0.25900000000000001</v>
      </c>
      <c r="M352" s="10">
        <v>0</v>
      </c>
      <c r="N352" s="12">
        <f>SUM(L352-M352)</f>
        <v>0.25900000000000001</v>
      </c>
      <c r="O352" s="10">
        <v>1</v>
      </c>
      <c r="P352" s="10"/>
      <c r="Q352" s="9">
        <v>352</v>
      </c>
    </row>
    <row r="353" spans="1:17" x14ac:dyDescent="0.2">
      <c r="A353" s="9" t="s">
        <v>96</v>
      </c>
      <c r="B353" s="6" t="s">
        <v>1557</v>
      </c>
      <c r="C353" s="37" t="s">
        <v>1558</v>
      </c>
      <c r="D353" s="41" t="s">
        <v>1559</v>
      </c>
      <c r="E353" s="41" t="s">
        <v>1560</v>
      </c>
      <c r="F353" s="6" t="s">
        <v>1709</v>
      </c>
      <c r="G353" s="37" t="s">
        <v>1558</v>
      </c>
      <c r="H353" s="42" t="s">
        <v>1561</v>
      </c>
      <c r="I353" s="7">
        <v>7.9000000000000001E-2</v>
      </c>
      <c r="J353" s="7">
        <v>3.6999999999999998E-2</v>
      </c>
      <c r="K353" s="63">
        <v>7</v>
      </c>
      <c r="L353" s="8">
        <f>K353*J353</f>
        <v>0.25900000000000001</v>
      </c>
      <c r="M353" s="6">
        <v>0</v>
      </c>
      <c r="N353" s="14">
        <f>SUM(L353-M353)</f>
        <v>0.25900000000000001</v>
      </c>
      <c r="O353" s="6">
        <v>1</v>
      </c>
      <c r="P353" s="6" t="s">
        <v>562</v>
      </c>
      <c r="Q353" s="88">
        <v>353</v>
      </c>
    </row>
    <row r="354" spans="1:17" x14ac:dyDescent="0.2">
      <c r="A354" s="9"/>
      <c r="Q354" s="9">
        <v>354</v>
      </c>
    </row>
    <row r="355" spans="1:17" x14ac:dyDescent="0.2">
      <c r="A355" s="9"/>
      <c r="B355" s="10" t="s">
        <v>1562</v>
      </c>
      <c r="C355" s="36" t="s">
        <v>1563</v>
      </c>
      <c r="D355" s="44" t="s">
        <v>1564</v>
      </c>
      <c r="E355" s="44"/>
      <c r="F355" s="10"/>
      <c r="G355" s="36"/>
      <c r="H355" s="45"/>
      <c r="I355" s="11">
        <v>9.1999999999999998E-2</v>
      </c>
      <c r="J355" s="11">
        <v>4.5999999999999999E-2</v>
      </c>
      <c r="K355" s="65"/>
      <c r="L355" s="12">
        <f>SUM(L356:L357)</f>
        <v>0.32200000000000001</v>
      </c>
      <c r="M355" s="10">
        <v>1</v>
      </c>
      <c r="N355" s="12">
        <f>SUM(L355-M355)</f>
        <v>-0.67799999999999994</v>
      </c>
      <c r="O355" s="10">
        <v>0</v>
      </c>
      <c r="P355" s="10"/>
      <c r="Q355" s="88">
        <v>355</v>
      </c>
    </row>
    <row r="356" spans="1:17" x14ac:dyDescent="0.2">
      <c r="A356" s="9" t="s">
        <v>96</v>
      </c>
      <c r="B356" s="6" t="s">
        <v>1562</v>
      </c>
      <c r="C356" s="37" t="s">
        <v>1563</v>
      </c>
      <c r="D356" s="41" t="s">
        <v>1564</v>
      </c>
      <c r="E356" s="41" t="s">
        <v>1565</v>
      </c>
      <c r="F356" s="6" t="s">
        <v>828</v>
      </c>
      <c r="G356" s="37" t="s">
        <v>1222</v>
      </c>
      <c r="H356" s="42" t="s">
        <v>1566</v>
      </c>
      <c r="I356" s="7">
        <v>9.1999999999999998E-2</v>
      </c>
      <c r="J356" s="7">
        <v>4.5999999999999999E-2</v>
      </c>
      <c r="K356" s="63">
        <v>7</v>
      </c>
      <c r="L356" s="8">
        <f>K356*J356</f>
        <v>0.32200000000000001</v>
      </c>
      <c r="M356" s="16">
        <v>0</v>
      </c>
      <c r="N356" s="14">
        <f>SUM(L356-M356)</f>
        <v>0.32200000000000001</v>
      </c>
      <c r="O356" s="6">
        <v>0</v>
      </c>
      <c r="Q356" s="9">
        <v>356</v>
      </c>
    </row>
    <row r="357" spans="1:17" x14ac:dyDescent="0.2">
      <c r="A357" s="9" t="s">
        <v>96</v>
      </c>
      <c r="B357" s="6" t="s">
        <v>1562</v>
      </c>
      <c r="C357" s="37" t="s">
        <v>1563</v>
      </c>
      <c r="D357" s="41" t="s">
        <v>1564</v>
      </c>
      <c r="E357" s="41">
        <v>56244500050001</v>
      </c>
      <c r="F357" s="6" t="s">
        <v>1223</v>
      </c>
      <c r="G357" s="37" t="s">
        <v>2199</v>
      </c>
      <c r="H357" s="42" t="s">
        <v>1398</v>
      </c>
      <c r="I357" s="7">
        <v>0</v>
      </c>
      <c r="J357" s="7">
        <v>0</v>
      </c>
      <c r="K357" s="63">
        <v>7</v>
      </c>
      <c r="L357" s="8">
        <f>K357*J357</f>
        <v>0</v>
      </c>
      <c r="M357" s="16">
        <v>1</v>
      </c>
      <c r="N357" s="14">
        <v>0</v>
      </c>
      <c r="O357" s="6">
        <v>0</v>
      </c>
      <c r="P357" s="6" t="s">
        <v>2231</v>
      </c>
      <c r="Q357" s="88">
        <v>357</v>
      </c>
    </row>
    <row r="358" spans="1:17" x14ac:dyDescent="0.2">
      <c r="A358" s="9"/>
      <c r="Q358" s="9">
        <v>358</v>
      </c>
    </row>
    <row r="359" spans="1:17" x14ac:dyDescent="0.2">
      <c r="A359" s="9"/>
      <c r="B359" s="10" t="s">
        <v>1567</v>
      </c>
      <c r="C359" s="36" t="s">
        <v>1222</v>
      </c>
      <c r="D359" s="44" t="s">
        <v>1568</v>
      </c>
      <c r="E359" s="44"/>
      <c r="F359" s="10"/>
      <c r="G359" s="36"/>
      <c r="H359" s="45"/>
      <c r="I359" s="11">
        <v>6.8000000000000005E-2</v>
      </c>
      <c r="J359" s="11">
        <v>3.5000000000000003E-2</v>
      </c>
      <c r="K359" s="65"/>
      <c r="L359" s="12">
        <f>SUM(L360)</f>
        <v>0.24500000000000002</v>
      </c>
      <c r="M359" s="10">
        <v>1</v>
      </c>
      <c r="N359" s="12">
        <f>SUM(L359-M359)</f>
        <v>-0.755</v>
      </c>
      <c r="O359" s="10">
        <v>0</v>
      </c>
      <c r="P359" s="10"/>
      <c r="Q359" s="88">
        <v>359</v>
      </c>
    </row>
    <row r="360" spans="1:17" x14ac:dyDescent="0.2">
      <c r="A360" s="9" t="s">
        <v>96</v>
      </c>
      <c r="B360" s="6" t="s">
        <v>1567</v>
      </c>
      <c r="C360" s="37" t="s">
        <v>1222</v>
      </c>
      <c r="D360" s="41" t="s">
        <v>1568</v>
      </c>
      <c r="E360" s="41" t="s">
        <v>1569</v>
      </c>
      <c r="F360" s="6" t="s">
        <v>1241</v>
      </c>
      <c r="G360" s="37" t="s">
        <v>1570</v>
      </c>
      <c r="H360" s="42" t="s">
        <v>1217</v>
      </c>
      <c r="I360" s="7">
        <v>6.8000000000000005E-2</v>
      </c>
      <c r="J360" s="7">
        <v>3.5000000000000003E-2</v>
      </c>
      <c r="K360" s="63">
        <v>7</v>
      </c>
      <c r="L360" s="8">
        <f>K360*J360</f>
        <v>0.24500000000000002</v>
      </c>
      <c r="M360" s="6">
        <v>1</v>
      </c>
      <c r="N360" s="14">
        <f>SUM(L360-M360)</f>
        <v>-0.755</v>
      </c>
      <c r="O360" s="6">
        <v>0</v>
      </c>
      <c r="Q360" s="9">
        <v>360</v>
      </c>
    </row>
    <row r="361" spans="1:17" x14ac:dyDescent="0.2">
      <c r="A361" s="9"/>
      <c r="Q361" s="88">
        <v>361</v>
      </c>
    </row>
    <row r="362" spans="1:17" x14ac:dyDescent="0.2">
      <c r="A362" s="9" t="s">
        <v>96</v>
      </c>
      <c r="B362" s="10" t="s">
        <v>1571</v>
      </c>
      <c r="C362" s="36" t="s">
        <v>1572</v>
      </c>
      <c r="D362" s="44" t="s">
        <v>1568</v>
      </c>
      <c r="E362" s="44" t="s">
        <v>1571</v>
      </c>
      <c r="F362" s="10" t="s">
        <v>619</v>
      </c>
      <c r="G362" s="36" t="s">
        <v>1572</v>
      </c>
      <c r="H362" s="45" t="s">
        <v>1568</v>
      </c>
      <c r="I362" s="11">
        <v>0.14699999999999999</v>
      </c>
      <c r="J362" s="11">
        <v>7.3999999999999996E-2</v>
      </c>
      <c r="K362" s="65">
        <v>7</v>
      </c>
      <c r="L362" s="12">
        <f>K362*J362</f>
        <v>0.51800000000000002</v>
      </c>
      <c r="M362" s="10">
        <v>1</v>
      </c>
      <c r="N362" s="12">
        <f>SUM(L362-M362)</f>
        <v>-0.48199999999999998</v>
      </c>
      <c r="O362" s="10">
        <v>0</v>
      </c>
      <c r="P362" s="10"/>
      <c r="Q362" s="9">
        <v>362</v>
      </c>
    </row>
    <row r="363" spans="1:17" x14ac:dyDescent="0.2">
      <c r="A363" s="9"/>
      <c r="Q363" s="88">
        <v>363</v>
      </c>
    </row>
    <row r="364" spans="1:17" x14ac:dyDescent="0.2">
      <c r="A364" s="9" t="s">
        <v>1261</v>
      </c>
      <c r="B364" s="10" t="s">
        <v>2260</v>
      </c>
      <c r="C364" s="36" t="s">
        <v>275</v>
      </c>
      <c r="D364" s="44" t="s">
        <v>1163</v>
      </c>
      <c r="E364" s="44"/>
      <c r="F364" s="10"/>
      <c r="G364" s="36"/>
      <c r="H364" s="45"/>
      <c r="I364" s="11">
        <f>SUM(I365:I370)</f>
        <v>0.70599999999999996</v>
      </c>
      <c r="J364" s="11">
        <f>SUM(J365:J370)</f>
        <v>0.52200000000000002</v>
      </c>
      <c r="K364" s="65"/>
      <c r="L364" s="12">
        <f>SUM(L365:L370)</f>
        <v>3.4019999999999997</v>
      </c>
      <c r="M364" s="10">
        <v>2</v>
      </c>
      <c r="N364" s="12">
        <f t="shared" ref="N364:N370" si="13">SUM(L364-M364)</f>
        <v>1.4019999999999997</v>
      </c>
      <c r="O364" s="10">
        <v>1</v>
      </c>
      <c r="P364" s="10"/>
      <c r="Q364" s="9">
        <v>364</v>
      </c>
    </row>
    <row r="365" spans="1:17" x14ac:dyDescent="0.2">
      <c r="A365" s="9" t="s">
        <v>2261</v>
      </c>
      <c r="B365" s="6" t="s">
        <v>2260</v>
      </c>
      <c r="C365" s="37" t="s">
        <v>275</v>
      </c>
      <c r="D365" s="41" t="s">
        <v>1163</v>
      </c>
      <c r="E365" s="41" t="s">
        <v>2262</v>
      </c>
      <c r="F365" s="6" t="s">
        <v>625</v>
      </c>
      <c r="G365" s="37" t="s">
        <v>2263</v>
      </c>
      <c r="H365" s="42" t="s">
        <v>1164</v>
      </c>
      <c r="I365" s="7">
        <v>6.4000000000000001E-2</v>
      </c>
      <c r="J365" s="7">
        <v>2.1999999999999999E-2</v>
      </c>
      <c r="K365" s="63">
        <v>5</v>
      </c>
      <c r="L365" s="8">
        <f t="shared" ref="L365:L370" si="14">K365*J365</f>
        <v>0.10999999999999999</v>
      </c>
      <c r="M365" s="6">
        <v>1</v>
      </c>
      <c r="N365" s="14">
        <f t="shared" si="13"/>
        <v>-0.89</v>
      </c>
      <c r="O365" s="6">
        <v>0</v>
      </c>
      <c r="Q365" s="88">
        <v>365</v>
      </c>
    </row>
    <row r="366" spans="1:17" x14ac:dyDescent="0.2">
      <c r="A366" s="9" t="s">
        <v>2261</v>
      </c>
      <c r="B366" s="6" t="s">
        <v>2260</v>
      </c>
      <c r="C366" s="37" t="s">
        <v>275</v>
      </c>
      <c r="D366" s="41" t="s">
        <v>1163</v>
      </c>
      <c r="E366" s="41" t="s">
        <v>2264</v>
      </c>
      <c r="F366" s="6" t="s">
        <v>54</v>
      </c>
      <c r="G366" s="37" t="s">
        <v>2235</v>
      </c>
      <c r="H366" s="42" t="s">
        <v>1164</v>
      </c>
      <c r="I366" s="7">
        <v>0.246</v>
      </c>
      <c r="J366" s="7">
        <v>0.104</v>
      </c>
      <c r="K366" s="63">
        <v>5</v>
      </c>
      <c r="L366" s="8">
        <f t="shared" si="14"/>
        <v>0.52</v>
      </c>
      <c r="M366" s="6">
        <v>0</v>
      </c>
      <c r="N366" s="14">
        <f t="shared" si="13"/>
        <v>0.52</v>
      </c>
      <c r="O366" s="6">
        <v>0</v>
      </c>
      <c r="Q366" s="9">
        <v>366</v>
      </c>
    </row>
    <row r="367" spans="1:17" x14ac:dyDescent="0.2">
      <c r="A367" s="9" t="s">
        <v>96</v>
      </c>
      <c r="B367" s="6" t="s">
        <v>2260</v>
      </c>
      <c r="C367" s="37" t="s">
        <v>275</v>
      </c>
      <c r="D367" s="41" t="s">
        <v>1163</v>
      </c>
      <c r="E367" s="41" t="s">
        <v>2265</v>
      </c>
      <c r="F367" s="6" t="s">
        <v>1704</v>
      </c>
      <c r="G367" s="37" t="s">
        <v>2266</v>
      </c>
      <c r="H367" s="42" t="s">
        <v>1164</v>
      </c>
      <c r="I367" s="7">
        <v>7.6999999999999999E-2</v>
      </c>
      <c r="J367" s="7">
        <v>7.6999999999999999E-2</v>
      </c>
      <c r="K367" s="63">
        <v>7</v>
      </c>
      <c r="L367" s="8">
        <f t="shared" si="14"/>
        <v>0.53900000000000003</v>
      </c>
      <c r="M367" s="6">
        <v>0</v>
      </c>
      <c r="N367" s="14">
        <f t="shared" si="13"/>
        <v>0.53900000000000003</v>
      </c>
      <c r="O367" s="6">
        <v>0</v>
      </c>
      <c r="Q367" s="88">
        <v>367</v>
      </c>
    </row>
    <row r="368" spans="1:17" x14ac:dyDescent="0.2">
      <c r="A368" s="9" t="s">
        <v>96</v>
      </c>
      <c r="B368" s="6" t="s">
        <v>2260</v>
      </c>
      <c r="C368" s="37" t="s">
        <v>275</v>
      </c>
      <c r="D368" s="41" t="s">
        <v>1163</v>
      </c>
      <c r="E368" s="41" t="s">
        <v>2267</v>
      </c>
      <c r="F368" s="6" t="s">
        <v>1705</v>
      </c>
      <c r="G368" s="37" t="s">
        <v>2268</v>
      </c>
      <c r="H368" s="42" t="s">
        <v>1164</v>
      </c>
      <c r="I368" s="7">
        <v>0.10199999999999999</v>
      </c>
      <c r="J368" s="7">
        <v>0.10199999999999999</v>
      </c>
      <c r="K368" s="63">
        <v>7</v>
      </c>
      <c r="L368" s="8">
        <f t="shared" si="14"/>
        <v>0.71399999999999997</v>
      </c>
      <c r="M368" s="6">
        <v>0</v>
      </c>
      <c r="N368" s="14">
        <f t="shared" si="13"/>
        <v>0.71399999999999997</v>
      </c>
      <c r="O368" s="6">
        <v>0</v>
      </c>
      <c r="Q368" s="9">
        <v>368</v>
      </c>
    </row>
    <row r="369" spans="1:17" x14ac:dyDescent="0.2">
      <c r="A369" s="9" t="s">
        <v>96</v>
      </c>
      <c r="B369" s="6" t="s">
        <v>2260</v>
      </c>
      <c r="C369" s="37" t="s">
        <v>275</v>
      </c>
      <c r="D369" s="41" t="s">
        <v>1163</v>
      </c>
      <c r="E369" s="41" t="s">
        <v>2269</v>
      </c>
      <c r="F369" s="6" t="s">
        <v>475</v>
      </c>
      <c r="G369" s="37" t="s">
        <v>275</v>
      </c>
      <c r="H369" s="42" t="s">
        <v>2270</v>
      </c>
      <c r="I369" s="7">
        <v>0.13100000000000001</v>
      </c>
      <c r="J369" s="7">
        <v>0.13100000000000001</v>
      </c>
      <c r="K369" s="63">
        <v>7</v>
      </c>
      <c r="L369" s="8">
        <f t="shared" si="14"/>
        <v>0.91700000000000004</v>
      </c>
      <c r="M369" s="6">
        <v>0</v>
      </c>
      <c r="N369" s="14">
        <f t="shared" si="13"/>
        <v>0.91700000000000004</v>
      </c>
      <c r="O369" s="16">
        <v>1</v>
      </c>
      <c r="Q369" s="88">
        <v>369</v>
      </c>
    </row>
    <row r="370" spans="1:17" x14ac:dyDescent="0.2">
      <c r="A370" s="9" t="s">
        <v>96</v>
      </c>
      <c r="B370" s="6" t="s">
        <v>2260</v>
      </c>
      <c r="C370" s="37" t="s">
        <v>275</v>
      </c>
      <c r="D370" s="41" t="s">
        <v>1163</v>
      </c>
      <c r="E370" s="41" t="s">
        <v>2271</v>
      </c>
      <c r="F370" s="6" t="s">
        <v>2371</v>
      </c>
      <c r="G370" s="37" t="s">
        <v>1240</v>
      </c>
      <c r="H370" s="42" t="s">
        <v>2272</v>
      </c>
      <c r="I370" s="7">
        <v>8.5999999999999993E-2</v>
      </c>
      <c r="J370" s="7">
        <v>8.5999999999999993E-2</v>
      </c>
      <c r="K370" s="63">
        <v>7</v>
      </c>
      <c r="L370" s="8">
        <f t="shared" si="14"/>
        <v>0.60199999999999998</v>
      </c>
      <c r="M370" s="6">
        <v>1</v>
      </c>
      <c r="N370" s="14">
        <f t="shared" si="13"/>
        <v>-0.39800000000000002</v>
      </c>
      <c r="O370" s="6">
        <v>0</v>
      </c>
      <c r="Q370" s="9">
        <v>370</v>
      </c>
    </row>
    <row r="371" spans="1:17" x14ac:dyDescent="0.2">
      <c r="A371" s="9"/>
      <c r="Q371" s="88">
        <v>371</v>
      </c>
    </row>
    <row r="372" spans="1:17" x14ac:dyDescent="0.2">
      <c r="A372" s="9"/>
      <c r="B372" s="10" t="s">
        <v>2273</v>
      </c>
      <c r="C372" s="36" t="s">
        <v>1772</v>
      </c>
      <c r="D372" s="44" t="s">
        <v>1375</v>
      </c>
      <c r="E372" s="44"/>
      <c r="F372" s="10"/>
      <c r="G372" s="36"/>
      <c r="H372" s="45"/>
      <c r="I372" s="11">
        <v>2.3E-2</v>
      </c>
      <c r="J372" s="11">
        <v>2.3E-2</v>
      </c>
      <c r="K372" s="65"/>
      <c r="L372" s="12">
        <f>SUM(L373)</f>
        <v>0.161</v>
      </c>
      <c r="M372" s="10">
        <v>1</v>
      </c>
      <c r="N372" s="12">
        <f>SUM(L372-M372)</f>
        <v>-0.83899999999999997</v>
      </c>
      <c r="O372" s="10">
        <v>0</v>
      </c>
      <c r="P372" s="10"/>
      <c r="Q372" s="9">
        <v>372</v>
      </c>
    </row>
    <row r="373" spans="1:17" x14ac:dyDescent="0.2">
      <c r="A373" s="9" t="s">
        <v>96</v>
      </c>
      <c r="B373" s="6" t="s">
        <v>2273</v>
      </c>
      <c r="C373" s="37" t="s">
        <v>1772</v>
      </c>
      <c r="D373" s="41" t="s">
        <v>1375</v>
      </c>
      <c r="E373" s="41" t="s">
        <v>2274</v>
      </c>
      <c r="F373" s="6" t="s">
        <v>199</v>
      </c>
      <c r="G373" s="37" t="s">
        <v>1772</v>
      </c>
      <c r="H373" s="42" t="s">
        <v>2270</v>
      </c>
      <c r="I373" s="7">
        <v>2.3E-2</v>
      </c>
      <c r="J373" s="7">
        <v>2.3E-2</v>
      </c>
      <c r="K373" s="63">
        <v>7</v>
      </c>
      <c r="L373" s="8">
        <f>K373*J373</f>
        <v>0.161</v>
      </c>
      <c r="M373" s="6">
        <v>1</v>
      </c>
      <c r="N373" s="14">
        <f>SUM(L373-M373)</f>
        <v>-0.83899999999999997</v>
      </c>
      <c r="O373" s="6">
        <v>0</v>
      </c>
      <c r="P373" s="6" t="s">
        <v>2452</v>
      </c>
      <c r="Q373" s="88">
        <v>373</v>
      </c>
    </row>
    <row r="374" spans="1:17" x14ac:dyDescent="0.2">
      <c r="A374" s="9"/>
      <c r="Q374" s="9">
        <v>374</v>
      </c>
    </row>
    <row r="375" spans="1:17" ht="22.5" x14ac:dyDescent="0.2">
      <c r="A375" s="9" t="s">
        <v>96</v>
      </c>
      <c r="B375" s="10" t="s">
        <v>2275</v>
      </c>
      <c r="C375" s="36" t="s">
        <v>1934</v>
      </c>
      <c r="D375" s="44" t="s">
        <v>2276</v>
      </c>
      <c r="E375" s="44" t="s">
        <v>2275</v>
      </c>
      <c r="F375" s="10" t="s">
        <v>1791</v>
      </c>
      <c r="G375" s="36" t="s">
        <v>1934</v>
      </c>
      <c r="H375" s="45" t="s">
        <v>2276</v>
      </c>
      <c r="I375" s="11">
        <v>8.0000000000000002E-3</v>
      </c>
      <c r="J375" s="11">
        <v>8.0000000000000002E-3</v>
      </c>
      <c r="K375" s="65">
        <v>7</v>
      </c>
      <c r="L375" s="12">
        <f>K375*J375</f>
        <v>5.6000000000000001E-2</v>
      </c>
      <c r="M375" s="10">
        <v>0</v>
      </c>
      <c r="N375" s="12">
        <f>SUM(L375-M375)</f>
        <v>5.6000000000000001E-2</v>
      </c>
      <c r="O375" s="10">
        <v>0</v>
      </c>
      <c r="P375" s="10" t="s">
        <v>638</v>
      </c>
      <c r="Q375" s="88">
        <v>375</v>
      </c>
    </row>
    <row r="376" spans="1:17" x14ac:dyDescent="0.2">
      <c r="A376" s="9"/>
      <c r="Q376" s="9">
        <v>376</v>
      </c>
    </row>
    <row r="377" spans="1:17" x14ac:dyDescent="0.2">
      <c r="A377" s="9" t="s">
        <v>1261</v>
      </c>
      <c r="B377" s="10" t="s">
        <v>2277</v>
      </c>
      <c r="C377" s="36" t="s">
        <v>627</v>
      </c>
      <c r="D377" s="44" t="s">
        <v>2198</v>
      </c>
      <c r="E377" s="44"/>
      <c r="F377" s="10"/>
      <c r="G377" s="36"/>
      <c r="H377" s="45"/>
      <c r="I377" s="11">
        <f>SUM(I378:I382)</f>
        <v>0.67500000000000004</v>
      </c>
      <c r="J377" s="11">
        <f>SUM(J378:J382)</f>
        <v>0.34600000000000003</v>
      </c>
      <c r="K377" s="65"/>
      <c r="L377" s="12">
        <f>SUM(L378:L382)</f>
        <v>1.9740000000000002</v>
      </c>
      <c r="M377" s="10">
        <v>3</v>
      </c>
      <c r="N377" s="12">
        <f t="shared" ref="N377:N382" si="15">SUM(L377-M377)</f>
        <v>-1.0259999999999998</v>
      </c>
      <c r="O377" s="10">
        <v>0</v>
      </c>
      <c r="P377" s="10"/>
      <c r="Q377" s="88">
        <v>377</v>
      </c>
    </row>
    <row r="378" spans="1:17" x14ac:dyDescent="0.2">
      <c r="A378" s="9" t="s">
        <v>2261</v>
      </c>
      <c r="B378" s="6" t="s">
        <v>2277</v>
      </c>
      <c r="C378" s="37" t="s">
        <v>627</v>
      </c>
      <c r="D378" s="41" t="s">
        <v>2198</v>
      </c>
      <c r="E378" s="41" t="s">
        <v>2278</v>
      </c>
      <c r="F378" s="6" t="s">
        <v>2279</v>
      </c>
      <c r="G378" s="37" t="s">
        <v>2280</v>
      </c>
      <c r="H378" s="42" t="s">
        <v>1262</v>
      </c>
      <c r="I378" s="7">
        <v>0.23300000000000001</v>
      </c>
      <c r="J378" s="7">
        <v>0.1</v>
      </c>
      <c r="K378" s="63">
        <v>5</v>
      </c>
      <c r="L378" s="8">
        <f>K378*J378</f>
        <v>0.5</v>
      </c>
      <c r="M378" s="6">
        <v>1</v>
      </c>
      <c r="N378" s="14">
        <f t="shared" si="15"/>
        <v>-0.5</v>
      </c>
      <c r="O378" s="6">
        <v>0</v>
      </c>
      <c r="Q378" s="9">
        <v>378</v>
      </c>
    </row>
    <row r="379" spans="1:17" x14ac:dyDescent="0.2">
      <c r="A379" s="9" t="s">
        <v>2261</v>
      </c>
      <c r="B379" s="6" t="s">
        <v>2277</v>
      </c>
      <c r="C379" s="37" t="s">
        <v>627</v>
      </c>
      <c r="D379" s="41" t="s">
        <v>2198</v>
      </c>
      <c r="E379" s="41" t="s">
        <v>2281</v>
      </c>
      <c r="F379" s="6" t="s">
        <v>1320</v>
      </c>
      <c r="G379" s="37" t="s">
        <v>2282</v>
      </c>
      <c r="H379" s="42" t="s">
        <v>2283</v>
      </c>
      <c r="I379" s="7">
        <v>0.28499999999999998</v>
      </c>
      <c r="J379" s="7">
        <v>0.114</v>
      </c>
      <c r="K379" s="63">
        <v>5</v>
      </c>
      <c r="L379" s="8">
        <f>K379*J379</f>
        <v>0.57000000000000006</v>
      </c>
      <c r="M379" s="6">
        <v>0</v>
      </c>
      <c r="N379" s="14">
        <f t="shared" si="15"/>
        <v>0.57000000000000006</v>
      </c>
      <c r="O379" s="6">
        <v>0</v>
      </c>
      <c r="Q379" s="88">
        <v>379</v>
      </c>
    </row>
    <row r="380" spans="1:17" x14ac:dyDescent="0.2">
      <c r="A380" s="9" t="s">
        <v>2261</v>
      </c>
      <c r="B380" s="6" t="s">
        <v>2277</v>
      </c>
      <c r="C380" s="37" t="s">
        <v>627</v>
      </c>
      <c r="D380" s="41" t="s">
        <v>2198</v>
      </c>
      <c r="E380" s="41" t="s">
        <v>2284</v>
      </c>
      <c r="F380" s="6" t="s">
        <v>1129</v>
      </c>
      <c r="G380" s="37" t="s">
        <v>1247</v>
      </c>
      <c r="H380" s="42" t="s">
        <v>697</v>
      </c>
      <c r="I380" s="7">
        <v>3.7999999999999999E-2</v>
      </c>
      <c r="J380" s="7">
        <v>0.01</v>
      </c>
      <c r="K380" s="63">
        <v>5</v>
      </c>
      <c r="L380" s="8">
        <f>K380*J380</f>
        <v>0.05</v>
      </c>
      <c r="M380" s="6">
        <v>1</v>
      </c>
      <c r="N380" s="14">
        <f t="shared" si="15"/>
        <v>-0.95</v>
      </c>
      <c r="O380" s="6">
        <v>0</v>
      </c>
      <c r="Q380" s="9">
        <v>380</v>
      </c>
    </row>
    <row r="381" spans="1:17" x14ac:dyDescent="0.2">
      <c r="A381" s="9" t="s">
        <v>2261</v>
      </c>
      <c r="B381" s="6" t="s">
        <v>2277</v>
      </c>
      <c r="C381" s="37" t="s">
        <v>627</v>
      </c>
      <c r="D381" s="41" t="s">
        <v>2198</v>
      </c>
      <c r="E381" s="41" t="s">
        <v>2286</v>
      </c>
      <c r="F381" s="6" t="s">
        <v>2287</v>
      </c>
      <c r="G381" s="37" t="s">
        <v>2288</v>
      </c>
      <c r="H381" s="42" t="s">
        <v>2289</v>
      </c>
      <c r="I381" s="7">
        <v>0</v>
      </c>
      <c r="J381" s="7">
        <v>0</v>
      </c>
      <c r="K381" s="63">
        <v>5</v>
      </c>
      <c r="L381" s="8">
        <f>K381*J381</f>
        <v>0</v>
      </c>
      <c r="M381" s="6">
        <v>0</v>
      </c>
      <c r="N381" s="14">
        <f t="shared" si="15"/>
        <v>0</v>
      </c>
      <c r="O381" s="6">
        <v>0</v>
      </c>
      <c r="P381" s="6" t="s">
        <v>2231</v>
      </c>
      <c r="Q381" s="88">
        <v>381</v>
      </c>
    </row>
    <row r="382" spans="1:17" x14ac:dyDescent="0.2">
      <c r="A382" s="9" t="s">
        <v>96</v>
      </c>
      <c r="B382" s="6" t="s">
        <v>2277</v>
      </c>
      <c r="C382" s="37" t="s">
        <v>627</v>
      </c>
      <c r="D382" s="41" t="s">
        <v>2198</v>
      </c>
      <c r="E382" s="41" t="s">
        <v>2290</v>
      </c>
      <c r="F382" s="6" t="s">
        <v>2291</v>
      </c>
      <c r="G382" s="37" t="s">
        <v>2292</v>
      </c>
      <c r="H382" s="42" t="s">
        <v>2272</v>
      </c>
      <c r="I382" s="7">
        <v>0.11899999999999999</v>
      </c>
      <c r="J382" s="7">
        <v>0.122</v>
      </c>
      <c r="K382" s="63">
        <v>7</v>
      </c>
      <c r="L382" s="8">
        <f>K382*J382</f>
        <v>0.85399999999999998</v>
      </c>
      <c r="M382" s="6">
        <v>1</v>
      </c>
      <c r="N382" s="14">
        <f t="shared" si="15"/>
        <v>-0.14600000000000002</v>
      </c>
      <c r="O382" s="6">
        <v>0</v>
      </c>
      <c r="Q382" s="9">
        <v>382</v>
      </c>
    </row>
    <row r="383" spans="1:17" x14ac:dyDescent="0.2">
      <c r="A383" s="9"/>
      <c r="Q383" s="88">
        <v>383</v>
      </c>
    </row>
    <row r="384" spans="1:17" x14ac:dyDescent="0.2">
      <c r="A384" s="9"/>
      <c r="B384" s="10" t="s">
        <v>2293</v>
      </c>
      <c r="C384" s="36" t="s">
        <v>694</v>
      </c>
      <c r="D384" s="44" t="s">
        <v>2294</v>
      </c>
      <c r="E384" s="44"/>
      <c r="F384" s="10"/>
      <c r="G384" s="36"/>
      <c r="H384" s="45"/>
      <c r="I384" s="11">
        <f>SUM(I385:I387)</f>
        <v>0.70299999999999996</v>
      </c>
      <c r="J384" s="11">
        <f>SUM(J385:J387)</f>
        <v>0.68700000000000006</v>
      </c>
      <c r="K384" s="65"/>
      <c r="L384" s="12">
        <f>SUM(L385:L387)</f>
        <v>4.8090000000000002</v>
      </c>
      <c r="M384" s="10">
        <v>2</v>
      </c>
      <c r="N384" s="12">
        <f>SUM(L384-M384)</f>
        <v>2.8090000000000002</v>
      </c>
      <c r="O384" s="10">
        <v>3</v>
      </c>
      <c r="P384" s="10"/>
      <c r="Q384" s="9">
        <v>384</v>
      </c>
    </row>
    <row r="385" spans="1:17" x14ac:dyDescent="0.2">
      <c r="A385" s="9" t="s">
        <v>96</v>
      </c>
      <c r="B385" s="6" t="s">
        <v>2293</v>
      </c>
      <c r="C385" s="37" t="s">
        <v>694</v>
      </c>
      <c r="D385" s="41" t="s">
        <v>2294</v>
      </c>
      <c r="E385" s="41" t="s">
        <v>2295</v>
      </c>
      <c r="F385" s="6" t="s">
        <v>1166</v>
      </c>
      <c r="G385" s="37" t="s">
        <v>2296</v>
      </c>
      <c r="H385" s="42" t="s">
        <v>2297</v>
      </c>
      <c r="I385" s="7">
        <v>9.7000000000000003E-2</v>
      </c>
      <c r="J385" s="7">
        <v>9.7000000000000003E-2</v>
      </c>
      <c r="K385" s="63">
        <v>7</v>
      </c>
      <c r="L385" s="8">
        <f>K385*J385</f>
        <v>0.67900000000000005</v>
      </c>
      <c r="M385" s="6">
        <v>1</v>
      </c>
      <c r="N385" s="14">
        <f>SUM(L385-M385)</f>
        <v>-0.32099999999999995</v>
      </c>
      <c r="O385" s="6">
        <v>0</v>
      </c>
      <c r="P385" s="16"/>
      <c r="Q385" s="88">
        <v>385</v>
      </c>
    </row>
    <row r="386" spans="1:17" x14ac:dyDescent="0.2">
      <c r="A386" s="9" t="s">
        <v>96</v>
      </c>
      <c r="B386" s="6" t="s">
        <v>2293</v>
      </c>
      <c r="C386" s="37" t="s">
        <v>694</v>
      </c>
      <c r="D386" s="41" t="s">
        <v>2294</v>
      </c>
      <c r="E386" s="41" t="s">
        <v>1330</v>
      </c>
      <c r="F386" s="6" t="s">
        <v>1242</v>
      </c>
      <c r="G386" s="37" t="s">
        <v>1232</v>
      </c>
      <c r="H386" s="42" t="s">
        <v>2297</v>
      </c>
      <c r="I386" s="7">
        <v>0.126</v>
      </c>
      <c r="J386" s="7">
        <v>0.106</v>
      </c>
      <c r="K386" s="63">
        <v>7</v>
      </c>
      <c r="L386" s="8">
        <f>K386*J386</f>
        <v>0.74199999999999999</v>
      </c>
      <c r="M386" s="6">
        <v>1</v>
      </c>
      <c r="N386" s="14">
        <f>SUM(L386-M386)</f>
        <v>-0.25800000000000001</v>
      </c>
      <c r="O386" s="6">
        <v>0</v>
      </c>
      <c r="Q386" s="9">
        <v>386</v>
      </c>
    </row>
    <row r="387" spans="1:17" x14ac:dyDescent="0.2">
      <c r="A387" s="9" t="s">
        <v>96</v>
      </c>
      <c r="B387" s="6" t="s">
        <v>2293</v>
      </c>
      <c r="C387" s="37" t="s">
        <v>694</v>
      </c>
      <c r="D387" s="41" t="s">
        <v>2294</v>
      </c>
      <c r="E387" s="41" t="s">
        <v>1331</v>
      </c>
      <c r="F387" s="6" t="s">
        <v>610</v>
      </c>
      <c r="G387" s="37" t="s">
        <v>694</v>
      </c>
      <c r="H387" s="42" t="s">
        <v>2297</v>
      </c>
      <c r="I387" s="7">
        <v>0.48</v>
      </c>
      <c r="J387" s="7">
        <v>0.48399999999999999</v>
      </c>
      <c r="K387" s="63">
        <v>7</v>
      </c>
      <c r="L387" s="8">
        <f>K387*J387</f>
        <v>3.3879999999999999</v>
      </c>
      <c r="M387" s="6">
        <v>0</v>
      </c>
      <c r="N387" s="14">
        <f>SUM(L387-M387)</f>
        <v>3.3879999999999999</v>
      </c>
      <c r="O387" s="16">
        <v>3</v>
      </c>
      <c r="Q387" s="88">
        <v>387</v>
      </c>
    </row>
    <row r="388" spans="1:17" ht="6.75" customHeight="1" x14ac:dyDescent="0.2">
      <c r="A388" s="9"/>
      <c r="Q388" s="9">
        <v>388</v>
      </c>
    </row>
    <row r="389" spans="1:17" x14ac:dyDescent="0.2">
      <c r="A389" s="9" t="s">
        <v>96</v>
      </c>
      <c r="B389" s="10" t="s">
        <v>1332</v>
      </c>
      <c r="C389" s="36" t="s">
        <v>1333</v>
      </c>
      <c r="D389" s="44" t="s">
        <v>1334</v>
      </c>
      <c r="E389" s="44" t="s">
        <v>1332</v>
      </c>
      <c r="F389" s="10" t="s">
        <v>1173</v>
      </c>
      <c r="G389" s="36" t="s">
        <v>1333</v>
      </c>
      <c r="H389" s="45" t="s">
        <v>1334</v>
      </c>
      <c r="I389" s="11">
        <v>0.215</v>
      </c>
      <c r="J389" s="11">
        <v>0.215</v>
      </c>
      <c r="K389" s="65">
        <v>7</v>
      </c>
      <c r="L389" s="12">
        <f>K389*J389</f>
        <v>1.5049999999999999</v>
      </c>
      <c r="M389" s="10">
        <v>1</v>
      </c>
      <c r="N389" s="12">
        <f>SUM(L389-M389)</f>
        <v>0.50499999999999989</v>
      </c>
      <c r="O389" s="10">
        <v>1</v>
      </c>
      <c r="P389" s="10"/>
      <c r="Q389" s="88">
        <v>389</v>
      </c>
    </row>
    <row r="390" spans="1:17" x14ac:dyDescent="0.2">
      <c r="A390" s="9"/>
      <c r="Q390" s="9">
        <v>390</v>
      </c>
    </row>
    <row r="391" spans="1:17" ht="11.25" customHeight="1" x14ac:dyDescent="0.2">
      <c r="A391" s="9" t="s">
        <v>96</v>
      </c>
      <c r="B391" s="10" t="s">
        <v>1335</v>
      </c>
      <c r="C391" s="36" t="s">
        <v>1336</v>
      </c>
      <c r="D391" s="44" t="s">
        <v>1337</v>
      </c>
      <c r="E391" s="44" t="s">
        <v>1335</v>
      </c>
      <c r="F391" s="10" t="s">
        <v>600</v>
      </c>
      <c r="G391" s="36" t="s">
        <v>1336</v>
      </c>
      <c r="H391" s="45" t="s">
        <v>1337</v>
      </c>
      <c r="I391" s="11">
        <v>6.4000000000000001E-2</v>
      </c>
      <c r="J391" s="11">
        <v>6.4000000000000001E-2</v>
      </c>
      <c r="K391" s="65">
        <v>7</v>
      </c>
      <c r="L391" s="12">
        <f>K391*J391</f>
        <v>0.44800000000000001</v>
      </c>
      <c r="M391" s="10">
        <v>1</v>
      </c>
      <c r="N391" s="12">
        <f>SUM(L391-M391)</f>
        <v>-0.55200000000000005</v>
      </c>
      <c r="O391" s="10">
        <v>0</v>
      </c>
      <c r="P391" s="10"/>
      <c r="Q391" s="88">
        <v>391</v>
      </c>
    </row>
    <row r="392" spans="1:17" x14ac:dyDescent="0.2">
      <c r="A392" s="9"/>
      <c r="Q392" s="9">
        <v>392</v>
      </c>
    </row>
    <row r="393" spans="1:17" x14ac:dyDescent="0.2">
      <c r="A393" s="9" t="s">
        <v>1261</v>
      </c>
      <c r="B393" s="10" t="s">
        <v>1338</v>
      </c>
      <c r="C393" s="36" t="s">
        <v>1339</v>
      </c>
      <c r="D393" s="44" t="s">
        <v>1340</v>
      </c>
      <c r="E393" s="44"/>
      <c r="F393" s="10"/>
      <c r="G393" s="36"/>
      <c r="H393" s="45"/>
      <c r="I393" s="11">
        <f>SUM(I394:I398)</f>
        <v>0.63100000000000001</v>
      </c>
      <c r="J393" s="11">
        <f>SUM(J394:J398)</f>
        <v>0.28200000000000003</v>
      </c>
      <c r="K393" s="65"/>
      <c r="L393" s="12">
        <f>SUM(L394:L398)</f>
        <v>1.4300000000000002</v>
      </c>
      <c r="M393" s="10">
        <v>1</v>
      </c>
      <c r="N393" s="12">
        <f t="shared" ref="N393:N398" si="16">SUM(L393-M393)</f>
        <v>0.43000000000000016</v>
      </c>
      <c r="O393" s="10">
        <v>0</v>
      </c>
      <c r="P393" s="10"/>
      <c r="Q393" s="88">
        <v>393</v>
      </c>
    </row>
    <row r="394" spans="1:17" x14ac:dyDescent="0.2">
      <c r="A394" s="9" t="s">
        <v>96</v>
      </c>
      <c r="B394" s="6" t="s">
        <v>1338</v>
      </c>
      <c r="C394" s="37" t="s">
        <v>1339</v>
      </c>
      <c r="D394" s="41" t="s">
        <v>1340</v>
      </c>
      <c r="E394" s="41" t="s">
        <v>1341</v>
      </c>
      <c r="F394" s="6" t="s">
        <v>624</v>
      </c>
      <c r="G394" s="37" t="s">
        <v>1339</v>
      </c>
      <c r="H394" s="42" t="s">
        <v>1342</v>
      </c>
      <c r="I394" s="7">
        <v>0.01</v>
      </c>
      <c r="J394" s="7">
        <v>0.01</v>
      </c>
      <c r="K394" s="63">
        <v>7</v>
      </c>
      <c r="L394" s="8">
        <f>K394*J394</f>
        <v>7.0000000000000007E-2</v>
      </c>
      <c r="M394" s="6">
        <v>0</v>
      </c>
      <c r="N394" s="14">
        <f t="shared" si="16"/>
        <v>7.0000000000000007E-2</v>
      </c>
      <c r="O394" s="6">
        <v>0</v>
      </c>
      <c r="Q394" s="9">
        <v>394</v>
      </c>
    </row>
    <row r="395" spans="1:17" x14ac:dyDescent="0.2">
      <c r="A395" s="9" t="s">
        <v>2261</v>
      </c>
      <c r="B395" s="6" t="s">
        <v>1338</v>
      </c>
      <c r="C395" s="37" t="s">
        <v>1339</v>
      </c>
      <c r="D395" s="41" t="s">
        <v>1340</v>
      </c>
      <c r="E395" s="41" t="s">
        <v>540</v>
      </c>
      <c r="F395" s="6" t="s">
        <v>623</v>
      </c>
      <c r="G395" s="37" t="s">
        <v>626</v>
      </c>
      <c r="H395" s="42" t="s">
        <v>541</v>
      </c>
      <c r="I395" s="7">
        <v>0.32600000000000001</v>
      </c>
      <c r="J395" s="7">
        <v>0.152</v>
      </c>
      <c r="K395" s="63">
        <v>5</v>
      </c>
      <c r="L395" s="8">
        <f>K395*J395</f>
        <v>0.76</v>
      </c>
      <c r="M395" s="6">
        <v>0</v>
      </c>
      <c r="N395" s="14">
        <f t="shared" si="16"/>
        <v>0.76</v>
      </c>
      <c r="O395" s="6">
        <v>0</v>
      </c>
      <c r="Q395" s="88">
        <v>395</v>
      </c>
    </row>
    <row r="396" spans="1:17" x14ac:dyDescent="0.2">
      <c r="A396" s="9" t="s">
        <v>2261</v>
      </c>
      <c r="B396" s="6" t="s">
        <v>1338</v>
      </c>
      <c r="C396" s="37" t="s">
        <v>1339</v>
      </c>
      <c r="D396" s="41" t="s">
        <v>1340</v>
      </c>
      <c r="E396" s="41" t="s">
        <v>1341</v>
      </c>
      <c r="F396" s="6" t="s">
        <v>624</v>
      </c>
      <c r="G396" s="37" t="s">
        <v>1339</v>
      </c>
      <c r="H396" s="42" t="s">
        <v>1342</v>
      </c>
      <c r="I396" s="7">
        <v>0.14499999999999999</v>
      </c>
      <c r="J396" s="7">
        <v>0.05</v>
      </c>
      <c r="K396" s="63">
        <v>5</v>
      </c>
      <c r="L396" s="8">
        <f>K396*J396</f>
        <v>0.25</v>
      </c>
      <c r="M396" s="6">
        <v>0</v>
      </c>
      <c r="N396" s="14">
        <f t="shared" si="16"/>
        <v>0.25</v>
      </c>
      <c r="O396" s="6">
        <v>0</v>
      </c>
      <c r="Q396" s="9">
        <v>396</v>
      </c>
    </row>
    <row r="397" spans="1:17" x14ac:dyDescent="0.2">
      <c r="A397" s="9" t="s">
        <v>2261</v>
      </c>
      <c r="B397" s="6" t="s">
        <v>1338</v>
      </c>
      <c r="C397" s="37" t="s">
        <v>1339</v>
      </c>
      <c r="D397" s="41" t="s">
        <v>1340</v>
      </c>
      <c r="E397" s="41" t="s">
        <v>542</v>
      </c>
      <c r="F397" s="6" t="s">
        <v>1578</v>
      </c>
      <c r="G397" s="37" t="s">
        <v>2155</v>
      </c>
      <c r="H397" s="42" t="s">
        <v>543</v>
      </c>
      <c r="I397" s="7">
        <v>6.7000000000000004E-2</v>
      </c>
      <c r="J397" s="7">
        <v>2.8000000000000001E-2</v>
      </c>
      <c r="K397" s="63">
        <v>5</v>
      </c>
      <c r="L397" s="8">
        <f>K397*J397</f>
        <v>0.14000000000000001</v>
      </c>
      <c r="M397" s="6">
        <v>1</v>
      </c>
      <c r="N397" s="14">
        <f t="shared" si="16"/>
        <v>-0.86</v>
      </c>
      <c r="O397" s="6">
        <v>0</v>
      </c>
      <c r="Q397" s="88">
        <v>397</v>
      </c>
    </row>
    <row r="398" spans="1:17" x14ac:dyDescent="0.2">
      <c r="A398" s="9" t="s">
        <v>2261</v>
      </c>
      <c r="B398" s="6" t="s">
        <v>1338</v>
      </c>
      <c r="C398" s="37" t="s">
        <v>1339</v>
      </c>
      <c r="D398" s="41" t="s">
        <v>1340</v>
      </c>
      <c r="E398" s="41" t="s">
        <v>544</v>
      </c>
      <c r="F398" s="6" t="s">
        <v>1366</v>
      </c>
      <c r="G398" s="37" t="s">
        <v>1915</v>
      </c>
      <c r="H398" s="42" t="s">
        <v>543</v>
      </c>
      <c r="I398" s="7">
        <v>8.3000000000000004E-2</v>
      </c>
      <c r="J398" s="7">
        <v>4.2000000000000003E-2</v>
      </c>
      <c r="K398" s="63">
        <v>5</v>
      </c>
      <c r="L398" s="8">
        <f>K398*J398</f>
        <v>0.21000000000000002</v>
      </c>
      <c r="M398" s="6">
        <v>0</v>
      </c>
      <c r="N398" s="14">
        <f t="shared" si="16"/>
        <v>0.21000000000000002</v>
      </c>
      <c r="O398" s="6">
        <v>0</v>
      </c>
      <c r="Q398" s="9">
        <v>398</v>
      </c>
    </row>
    <row r="399" spans="1:17" x14ac:dyDescent="0.2">
      <c r="A399" s="9"/>
      <c r="Q399" s="88">
        <v>399</v>
      </c>
    </row>
    <row r="400" spans="1:17" x14ac:dyDescent="0.2">
      <c r="A400" s="9"/>
      <c r="B400" s="10" t="s">
        <v>1343</v>
      </c>
      <c r="C400" s="36" t="s">
        <v>2317</v>
      </c>
      <c r="D400" s="44" t="s">
        <v>1344</v>
      </c>
      <c r="E400" s="44"/>
      <c r="F400" s="10"/>
      <c r="G400" s="36"/>
      <c r="H400" s="45"/>
      <c r="I400" s="11">
        <f>SUM(I401:I402)</f>
        <v>0.28499999999999998</v>
      </c>
      <c r="J400" s="11">
        <f>SUM(J401:J402)</f>
        <v>0.28499999999999998</v>
      </c>
      <c r="K400" s="65"/>
      <c r="L400" s="12">
        <f>SUM(L401:L402)</f>
        <v>1.9949999999999999</v>
      </c>
      <c r="M400" s="10">
        <v>1</v>
      </c>
      <c r="N400" s="12">
        <f>SUM(L400-M400)</f>
        <v>0.99499999999999988</v>
      </c>
      <c r="O400" s="10">
        <v>1</v>
      </c>
      <c r="P400" s="10"/>
      <c r="Q400" s="9">
        <v>400</v>
      </c>
    </row>
    <row r="401" spans="1:18" x14ac:dyDescent="0.2">
      <c r="A401" s="9" t="s">
        <v>96</v>
      </c>
      <c r="B401" s="6" t="s">
        <v>1343</v>
      </c>
      <c r="C401" s="37" t="s">
        <v>2317</v>
      </c>
      <c r="D401" s="41" t="s">
        <v>1344</v>
      </c>
      <c r="E401" s="41" t="s">
        <v>1345</v>
      </c>
      <c r="F401" s="6" t="s">
        <v>1167</v>
      </c>
      <c r="G401" s="37" t="s">
        <v>2317</v>
      </c>
      <c r="H401" s="42" t="s">
        <v>1346</v>
      </c>
      <c r="I401" s="17">
        <v>0.245</v>
      </c>
      <c r="J401" s="17">
        <v>0.245</v>
      </c>
      <c r="K401" s="67">
        <v>7</v>
      </c>
      <c r="L401" s="14">
        <f>K401*J401</f>
        <v>1.7149999999999999</v>
      </c>
      <c r="M401" s="16">
        <v>0</v>
      </c>
      <c r="N401" s="14">
        <f>SUM(L401-M401)</f>
        <v>1.7149999999999999</v>
      </c>
      <c r="O401" s="16">
        <v>1</v>
      </c>
      <c r="P401" s="16"/>
      <c r="Q401" s="88">
        <v>401</v>
      </c>
    </row>
    <row r="402" spans="1:18" x14ac:dyDescent="0.2">
      <c r="A402" s="9" t="s">
        <v>96</v>
      </c>
      <c r="B402" s="6" t="s">
        <v>1343</v>
      </c>
      <c r="C402" s="37" t="s">
        <v>2317</v>
      </c>
      <c r="D402" s="41" t="s">
        <v>1344</v>
      </c>
      <c r="E402" s="41">
        <v>56244500010045</v>
      </c>
      <c r="F402" s="27" t="s">
        <v>1522</v>
      </c>
      <c r="G402" s="37" t="s">
        <v>1347</v>
      </c>
      <c r="H402" s="42" t="s">
        <v>1346</v>
      </c>
      <c r="I402" s="17">
        <v>0.04</v>
      </c>
      <c r="J402" s="17">
        <v>0.04</v>
      </c>
      <c r="K402" s="67">
        <v>7</v>
      </c>
      <c r="L402" s="14">
        <f>K402*J402</f>
        <v>0.28000000000000003</v>
      </c>
      <c r="M402" s="16">
        <v>1</v>
      </c>
      <c r="N402" s="14">
        <f>SUM(L402-M402)</f>
        <v>-0.72</v>
      </c>
      <c r="O402" s="16">
        <v>0</v>
      </c>
      <c r="P402" s="16"/>
      <c r="Q402" s="9">
        <v>402</v>
      </c>
    </row>
    <row r="403" spans="1:18" x14ac:dyDescent="0.2">
      <c r="A403" s="9"/>
      <c r="Q403" s="88">
        <v>403</v>
      </c>
    </row>
    <row r="404" spans="1:18" x14ac:dyDescent="0.2">
      <c r="A404" s="9"/>
      <c r="B404" s="10" t="s">
        <v>1348</v>
      </c>
      <c r="C404" s="36" t="s">
        <v>1349</v>
      </c>
      <c r="D404" s="44" t="s">
        <v>1350</v>
      </c>
      <c r="E404" s="44"/>
      <c r="F404" s="10"/>
      <c r="G404" s="36"/>
      <c r="H404" s="45"/>
      <c r="I404" s="11">
        <f>SUM(I405:I406)</f>
        <v>0.41899999999999998</v>
      </c>
      <c r="J404" s="11">
        <f>SUM(J405:J406)</f>
        <v>0.307</v>
      </c>
      <c r="K404" s="65"/>
      <c r="L404" s="12">
        <f>SUM(L405:L406)</f>
        <v>2.149</v>
      </c>
      <c r="M404" s="10">
        <v>0</v>
      </c>
      <c r="N404" s="12">
        <f>SUM(L404-M404)</f>
        <v>2.149</v>
      </c>
      <c r="O404" s="10">
        <v>2</v>
      </c>
      <c r="P404" s="10"/>
      <c r="Q404" s="9">
        <v>404</v>
      </c>
    </row>
    <row r="405" spans="1:18" ht="11.25" customHeight="1" x14ac:dyDescent="0.2">
      <c r="A405" s="9" t="s">
        <v>96</v>
      </c>
      <c r="B405" s="6" t="s">
        <v>1348</v>
      </c>
      <c r="C405" s="37" t="s">
        <v>1349</v>
      </c>
      <c r="D405" s="41" t="s">
        <v>1350</v>
      </c>
      <c r="E405" s="41" t="s">
        <v>1351</v>
      </c>
      <c r="F405" s="6" t="s">
        <v>1238</v>
      </c>
      <c r="G405" s="37" t="s">
        <v>0</v>
      </c>
      <c r="H405" s="42" t="s">
        <v>1</v>
      </c>
      <c r="I405" s="7">
        <v>5.6000000000000001E-2</v>
      </c>
      <c r="J405" s="7">
        <v>4.2000000000000003E-2</v>
      </c>
      <c r="K405" s="63">
        <v>7</v>
      </c>
      <c r="L405" s="8">
        <f>K405*J405</f>
        <v>0.29400000000000004</v>
      </c>
      <c r="M405" s="6">
        <v>0</v>
      </c>
      <c r="N405" s="14">
        <f>SUM(L405-M405)</f>
        <v>0.29400000000000004</v>
      </c>
      <c r="O405" s="16">
        <v>0</v>
      </c>
      <c r="Q405" s="88">
        <v>405</v>
      </c>
    </row>
    <row r="406" spans="1:18" x14ac:dyDescent="0.2">
      <c r="A406" s="9" t="s">
        <v>96</v>
      </c>
      <c r="B406" s="6" t="s">
        <v>1348</v>
      </c>
      <c r="C406" s="37" t="s">
        <v>1349</v>
      </c>
      <c r="D406" s="41" t="s">
        <v>1350</v>
      </c>
      <c r="E406" s="41" t="s">
        <v>2</v>
      </c>
      <c r="F406" s="6" t="s">
        <v>224</v>
      </c>
      <c r="G406" s="37" t="s">
        <v>3</v>
      </c>
      <c r="H406" s="42" t="s">
        <v>1</v>
      </c>
      <c r="I406" s="7">
        <v>0.36299999999999999</v>
      </c>
      <c r="J406" s="7">
        <v>0.26500000000000001</v>
      </c>
      <c r="K406" s="63">
        <v>7</v>
      </c>
      <c r="L406" s="8">
        <f>K406*J406</f>
        <v>1.855</v>
      </c>
      <c r="M406" s="6">
        <v>0</v>
      </c>
      <c r="N406" s="14">
        <f>SUM(L406-M406)</f>
        <v>1.855</v>
      </c>
      <c r="O406" s="16">
        <v>2</v>
      </c>
      <c r="Q406" s="9">
        <v>406</v>
      </c>
    </row>
    <row r="407" spans="1:18" x14ac:dyDescent="0.2">
      <c r="A407" s="9"/>
      <c r="Q407" s="88">
        <v>407</v>
      </c>
    </row>
    <row r="408" spans="1:18" ht="22.5" x14ac:dyDescent="0.2">
      <c r="A408" s="9" t="s">
        <v>96</v>
      </c>
      <c r="B408" s="10" t="s">
        <v>6</v>
      </c>
      <c r="C408" s="36" t="s">
        <v>7</v>
      </c>
      <c r="D408" s="44" t="s">
        <v>8</v>
      </c>
      <c r="E408" s="44" t="s">
        <v>6</v>
      </c>
      <c r="F408" s="10" t="s">
        <v>1228</v>
      </c>
      <c r="G408" s="36" t="s">
        <v>7</v>
      </c>
      <c r="H408" s="45" t="s">
        <v>8</v>
      </c>
      <c r="I408" s="11">
        <v>5.8000000000000003E-2</v>
      </c>
      <c r="J408" s="11">
        <v>2.9000000000000001E-2</v>
      </c>
      <c r="K408" s="65">
        <v>7</v>
      </c>
      <c r="L408" s="12">
        <f>K408*J408</f>
        <v>0.20300000000000001</v>
      </c>
      <c r="M408" s="10">
        <v>0</v>
      </c>
      <c r="N408" s="12">
        <f>SUM(L408-M408)</f>
        <v>0.20300000000000001</v>
      </c>
      <c r="O408" s="10">
        <v>0</v>
      </c>
      <c r="P408" s="10" t="s">
        <v>2508</v>
      </c>
      <c r="Q408" s="9">
        <v>408</v>
      </c>
    </row>
    <row r="409" spans="1:18" x14ac:dyDescent="0.2">
      <c r="A409" s="9"/>
      <c r="B409" s="16"/>
      <c r="C409" s="74"/>
      <c r="D409" s="46"/>
      <c r="E409" s="46"/>
      <c r="F409" s="16"/>
      <c r="G409" s="74"/>
      <c r="H409" s="47"/>
      <c r="I409" s="17"/>
      <c r="J409" s="17"/>
      <c r="K409" s="67"/>
      <c r="L409" s="14"/>
      <c r="M409" s="16"/>
      <c r="N409" s="14"/>
      <c r="O409" s="16"/>
      <c r="P409" s="16"/>
      <c r="Q409" s="88">
        <v>409</v>
      </c>
    </row>
    <row r="410" spans="1:18" x14ac:dyDescent="0.2">
      <c r="A410" s="9"/>
      <c r="B410" s="10" t="s">
        <v>9</v>
      </c>
      <c r="C410" s="36" t="s">
        <v>10</v>
      </c>
      <c r="D410" s="44" t="s">
        <v>11</v>
      </c>
      <c r="E410" s="44"/>
      <c r="F410" s="10"/>
      <c r="G410" s="36"/>
      <c r="H410" s="45"/>
      <c r="I410" s="11">
        <v>0.76700000000000002</v>
      </c>
      <c r="J410" s="11">
        <v>0.313</v>
      </c>
      <c r="K410" s="65"/>
      <c r="L410" s="12">
        <f>SUM(L411)</f>
        <v>1.5649999999999999</v>
      </c>
      <c r="M410" s="10">
        <v>4</v>
      </c>
      <c r="N410" s="12">
        <f>SUM(L410-M410)</f>
        <v>-2.4350000000000001</v>
      </c>
      <c r="O410" s="10">
        <v>0</v>
      </c>
      <c r="P410" s="10"/>
      <c r="Q410" s="9">
        <v>410</v>
      </c>
    </row>
    <row r="411" spans="1:18" x14ac:dyDescent="0.2">
      <c r="A411" s="9" t="s">
        <v>2261</v>
      </c>
      <c r="B411" s="16" t="s">
        <v>9</v>
      </c>
      <c r="C411" s="37" t="s">
        <v>10</v>
      </c>
      <c r="D411" s="41" t="s">
        <v>11</v>
      </c>
      <c r="E411" s="46" t="s">
        <v>12</v>
      </c>
      <c r="F411" s="6" t="s">
        <v>2151</v>
      </c>
      <c r="G411" s="37" t="s">
        <v>13</v>
      </c>
      <c r="H411" s="42" t="s">
        <v>14</v>
      </c>
      <c r="I411" s="7">
        <v>0.76700000000000002</v>
      </c>
      <c r="J411" s="7">
        <v>0.313</v>
      </c>
      <c r="K411" s="63">
        <v>5</v>
      </c>
      <c r="L411" s="8">
        <f>K411*J411</f>
        <v>1.5649999999999999</v>
      </c>
      <c r="M411" s="6">
        <v>4</v>
      </c>
      <c r="N411" s="14">
        <f>SUM(L411-M411)</f>
        <v>-2.4350000000000001</v>
      </c>
      <c r="O411" s="6">
        <v>0</v>
      </c>
      <c r="P411" s="16"/>
      <c r="Q411" s="88">
        <v>411</v>
      </c>
    </row>
    <row r="412" spans="1:18" x14ac:dyDescent="0.2">
      <c r="A412" s="9"/>
      <c r="Q412" s="9">
        <v>412</v>
      </c>
    </row>
    <row r="413" spans="1:18" x14ac:dyDescent="0.2">
      <c r="A413" s="9" t="s">
        <v>2261</v>
      </c>
      <c r="B413" s="10" t="s">
        <v>15</v>
      </c>
      <c r="C413" s="36" t="s">
        <v>545</v>
      </c>
      <c r="D413" s="44" t="s">
        <v>16</v>
      </c>
      <c r="E413" s="44" t="s">
        <v>15</v>
      </c>
      <c r="F413" s="10" t="s">
        <v>1248</v>
      </c>
      <c r="G413" s="36" t="s">
        <v>545</v>
      </c>
      <c r="H413" s="45" t="s">
        <v>16</v>
      </c>
      <c r="I413" s="11">
        <v>0.35</v>
      </c>
      <c r="J413" s="11">
        <v>0.17299999999999999</v>
      </c>
      <c r="K413" s="65">
        <v>5</v>
      </c>
      <c r="L413" s="12">
        <f>K413*J413</f>
        <v>0.86499999999999999</v>
      </c>
      <c r="M413" s="10">
        <v>3</v>
      </c>
      <c r="N413" s="12">
        <f>SUM(L413-M413)</f>
        <v>-2.1349999999999998</v>
      </c>
      <c r="O413" s="10">
        <v>0</v>
      </c>
      <c r="P413" s="10"/>
      <c r="Q413" s="88">
        <v>413</v>
      </c>
    </row>
    <row r="414" spans="1:18" x14ac:dyDescent="0.2">
      <c r="A414" s="9"/>
      <c r="Q414" s="9">
        <v>414</v>
      </c>
    </row>
    <row r="415" spans="1:18" ht="22.5" x14ac:dyDescent="0.2">
      <c r="A415" s="9" t="s">
        <v>2261</v>
      </c>
      <c r="B415" s="10" t="s">
        <v>17</v>
      </c>
      <c r="C415" s="36" t="s">
        <v>18</v>
      </c>
      <c r="D415" s="44" t="s">
        <v>1337</v>
      </c>
      <c r="E415" s="44" t="s">
        <v>17</v>
      </c>
      <c r="F415" s="10" t="s">
        <v>1539</v>
      </c>
      <c r="G415" s="36" t="s">
        <v>18</v>
      </c>
      <c r="H415" s="45" t="s">
        <v>1337</v>
      </c>
      <c r="I415" s="11">
        <v>2.5000000000000001E-2</v>
      </c>
      <c r="J415" s="11">
        <v>1.4E-2</v>
      </c>
      <c r="K415" s="65">
        <v>5</v>
      </c>
      <c r="L415" s="12">
        <f>K415*J415</f>
        <v>7.0000000000000007E-2</v>
      </c>
      <c r="M415" s="10">
        <v>0</v>
      </c>
      <c r="N415" s="12">
        <f>SUM(L415-M415)</f>
        <v>7.0000000000000007E-2</v>
      </c>
      <c r="O415" s="10">
        <v>0</v>
      </c>
      <c r="P415" s="10" t="s">
        <v>2453</v>
      </c>
      <c r="Q415" s="88">
        <v>415</v>
      </c>
    </row>
    <row r="416" spans="1:18" s="9" customFormat="1" x14ac:dyDescent="0.2">
      <c r="B416" s="16"/>
      <c r="C416" s="74"/>
      <c r="D416" s="46"/>
      <c r="E416" s="46"/>
      <c r="F416" s="16"/>
      <c r="G416" s="74"/>
      <c r="H416" s="47"/>
      <c r="I416" s="17"/>
      <c r="J416" s="17"/>
      <c r="K416" s="67"/>
      <c r="L416" s="14"/>
      <c r="M416" s="16"/>
      <c r="N416" s="14"/>
      <c r="O416" s="16"/>
      <c r="P416" s="16"/>
      <c r="Q416" s="9">
        <v>416</v>
      </c>
      <c r="R416" s="79"/>
    </row>
    <row r="417" spans="1:17" x14ac:dyDescent="0.2">
      <c r="A417" s="9" t="s">
        <v>2261</v>
      </c>
      <c r="B417" s="10" t="s">
        <v>19</v>
      </c>
      <c r="C417" s="36" t="s">
        <v>20</v>
      </c>
      <c r="D417" s="44" t="s">
        <v>21</v>
      </c>
      <c r="E417" s="44" t="s">
        <v>19</v>
      </c>
      <c r="F417" s="10" t="s">
        <v>343</v>
      </c>
      <c r="G417" s="36" t="s">
        <v>20</v>
      </c>
      <c r="H417" s="45" t="s">
        <v>21</v>
      </c>
      <c r="I417" s="11">
        <v>9.1999999999999998E-2</v>
      </c>
      <c r="J417" s="11">
        <v>4.5999999999999999E-2</v>
      </c>
      <c r="K417" s="65">
        <v>5</v>
      </c>
      <c r="L417" s="12">
        <f>K417*J417</f>
        <v>0.22999999999999998</v>
      </c>
      <c r="M417" s="10">
        <v>1</v>
      </c>
      <c r="N417" s="12">
        <f>SUM(L417-M417)</f>
        <v>-0.77</v>
      </c>
      <c r="O417" s="10">
        <v>0</v>
      </c>
      <c r="P417" s="10" t="s">
        <v>2454</v>
      </c>
      <c r="Q417" s="88">
        <v>417</v>
      </c>
    </row>
    <row r="418" spans="1:17" x14ac:dyDescent="0.2">
      <c r="A418" s="9"/>
      <c r="Q418" s="9">
        <v>418</v>
      </c>
    </row>
    <row r="419" spans="1:17" x14ac:dyDescent="0.2">
      <c r="A419" s="9"/>
      <c r="B419" s="10" t="s">
        <v>22</v>
      </c>
      <c r="C419" s="36" t="s">
        <v>2146</v>
      </c>
      <c r="D419" s="44" t="s">
        <v>23</v>
      </c>
      <c r="E419" s="44"/>
      <c r="F419" s="10"/>
      <c r="G419" s="36"/>
      <c r="H419" s="45"/>
      <c r="I419" s="11">
        <v>3.2000000000000001E-2</v>
      </c>
      <c r="J419" s="11">
        <v>1.6E-2</v>
      </c>
      <c r="K419" s="65"/>
      <c r="L419" s="12">
        <f>SUM(L420:L421)</f>
        <v>0.08</v>
      </c>
      <c r="M419" s="10">
        <v>1</v>
      </c>
      <c r="N419" s="12">
        <f>SUM(L419-M419)</f>
        <v>-0.92</v>
      </c>
      <c r="O419" s="10">
        <v>0</v>
      </c>
      <c r="P419" s="10"/>
      <c r="Q419" s="88">
        <v>419</v>
      </c>
    </row>
    <row r="420" spans="1:17" x14ac:dyDescent="0.2">
      <c r="A420" s="9" t="s">
        <v>2261</v>
      </c>
      <c r="B420" s="6" t="s">
        <v>22</v>
      </c>
      <c r="C420" s="37" t="s">
        <v>2146</v>
      </c>
      <c r="D420" s="41" t="s">
        <v>23</v>
      </c>
      <c r="E420" s="41" t="s">
        <v>24</v>
      </c>
      <c r="F420" s="6" t="s">
        <v>225</v>
      </c>
      <c r="G420" s="37" t="s">
        <v>2146</v>
      </c>
      <c r="H420" s="42" t="s">
        <v>1</v>
      </c>
      <c r="I420" s="7">
        <v>3.2000000000000001E-2</v>
      </c>
      <c r="J420" s="7">
        <v>1.6E-2</v>
      </c>
      <c r="K420" s="63">
        <v>5</v>
      </c>
      <c r="L420" s="8">
        <f>K420*J420</f>
        <v>0.08</v>
      </c>
      <c r="M420" s="6">
        <v>0</v>
      </c>
      <c r="N420" s="14">
        <f>SUM(L420-M420)</f>
        <v>0.08</v>
      </c>
      <c r="O420" s="6">
        <v>0</v>
      </c>
      <c r="Q420" s="9">
        <v>420</v>
      </c>
    </row>
    <row r="421" spans="1:17" x14ac:dyDescent="0.2">
      <c r="A421" s="9" t="s">
        <v>2261</v>
      </c>
      <c r="B421" s="6" t="s">
        <v>22</v>
      </c>
      <c r="C421" s="37" t="s">
        <v>2146</v>
      </c>
      <c r="D421" s="41" t="s">
        <v>23</v>
      </c>
      <c r="E421" s="41">
        <v>56244500040000</v>
      </c>
      <c r="F421" s="6" t="s">
        <v>25</v>
      </c>
      <c r="G421" s="37" t="s">
        <v>2203</v>
      </c>
      <c r="H421" s="42" t="s">
        <v>1</v>
      </c>
      <c r="I421" s="7">
        <v>0</v>
      </c>
      <c r="J421" s="7">
        <v>0</v>
      </c>
      <c r="K421" s="63">
        <v>5</v>
      </c>
      <c r="L421" s="8">
        <f>K421*J421</f>
        <v>0</v>
      </c>
      <c r="M421" s="6">
        <v>1</v>
      </c>
      <c r="N421" s="14">
        <f>SUM(L421-M421)</f>
        <v>-1</v>
      </c>
      <c r="O421" s="6">
        <v>0</v>
      </c>
      <c r="Q421" s="88">
        <v>421</v>
      </c>
    </row>
    <row r="422" spans="1:17" x14ac:dyDescent="0.2">
      <c r="A422" s="9"/>
      <c r="Q422" s="9">
        <v>422</v>
      </c>
    </row>
    <row r="423" spans="1:17" x14ac:dyDescent="0.2">
      <c r="A423" s="9"/>
      <c r="B423" s="10" t="s">
        <v>26</v>
      </c>
      <c r="C423" s="36" t="s">
        <v>2146</v>
      </c>
      <c r="D423" s="44" t="s">
        <v>2276</v>
      </c>
      <c r="E423" s="44"/>
      <c r="F423" s="10"/>
      <c r="G423" s="36"/>
      <c r="H423" s="45"/>
      <c r="I423" s="11">
        <v>3.7999999999999999E-2</v>
      </c>
      <c r="J423" s="11">
        <v>1.9E-2</v>
      </c>
      <c r="K423" s="65"/>
      <c r="L423" s="12">
        <f>SUM(L424)</f>
        <v>9.5000000000000001E-2</v>
      </c>
      <c r="M423" s="10">
        <v>0</v>
      </c>
      <c r="N423" s="12">
        <f>SUM(L423-M423)</f>
        <v>9.5000000000000001E-2</v>
      </c>
      <c r="O423" s="10">
        <v>0</v>
      </c>
      <c r="P423" s="10"/>
      <c r="Q423" s="88">
        <v>423</v>
      </c>
    </row>
    <row r="424" spans="1:17" x14ac:dyDescent="0.2">
      <c r="A424" s="9" t="s">
        <v>2261</v>
      </c>
      <c r="B424" s="6" t="s">
        <v>26</v>
      </c>
      <c r="C424" s="37" t="s">
        <v>2146</v>
      </c>
      <c r="D424" s="41" t="s">
        <v>2276</v>
      </c>
      <c r="E424" s="41" t="s">
        <v>27</v>
      </c>
      <c r="F424" s="6" t="s">
        <v>200</v>
      </c>
      <c r="G424" s="37" t="s">
        <v>2146</v>
      </c>
      <c r="H424" s="42" t="s">
        <v>1</v>
      </c>
      <c r="I424" s="7">
        <v>3.7999999999999999E-2</v>
      </c>
      <c r="J424" s="7">
        <v>1.9E-2</v>
      </c>
      <c r="K424" s="63">
        <v>5</v>
      </c>
      <c r="L424" s="8">
        <f>K424*J424</f>
        <v>9.5000000000000001E-2</v>
      </c>
      <c r="M424" s="6">
        <v>0</v>
      </c>
      <c r="N424" s="14">
        <f>SUM(L424-M424)</f>
        <v>9.5000000000000001E-2</v>
      </c>
      <c r="O424" s="6">
        <v>1</v>
      </c>
      <c r="P424" s="6" t="s">
        <v>562</v>
      </c>
      <c r="Q424" s="9">
        <v>424</v>
      </c>
    </row>
    <row r="425" spans="1:17" x14ac:dyDescent="0.2">
      <c r="A425" s="9"/>
      <c r="Q425" s="88">
        <v>425</v>
      </c>
    </row>
    <row r="426" spans="1:17" x14ac:dyDescent="0.2">
      <c r="A426" s="9" t="s">
        <v>2261</v>
      </c>
      <c r="B426" s="10" t="s">
        <v>28</v>
      </c>
      <c r="C426" s="36" t="s">
        <v>29</v>
      </c>
      <c r="D426" s="44" t="s">
        <v>30</v>
      </c>
      <c r="E426" s="44" t="s">
        <v>28</v>
      </c>
      <c r="F426" s="10" t="s">
        <v>2332</v>
      </c>
      <c r="G426" s="36" t="s">
        <v>29</v>
      </c>
      <c r="H426" s="45" t="s">
        <v>30</v>
      </c>
      <c r="I426" s="11">
        <v>0.09</v>
      </c>
      <c r="J426" s="11">
        <v>4.4999999999999998E-2</v>
      </c>
      <c r="K426" s="65">
        <v>5</v>
      </c>
      <c r="L426" s="12">
        <f>K426*J426</f>
        <v>0.22499999999999998</v>
      </c>
      <c r="M426" s="10">
        <v>0</v>
      </c>
      <c r="N426" s="12">
        <f>SUM(L426-M426)</f>
        <v>0.22499999999999998</v>
      </c>
      <c r="O426" s="10">
        <v>1</v>
      </c>
      <c r="P426" s="10" t="s">
        <v>562</v>
      </c>
      <c r="Q426" s="9">
        <v>426</v>
      </c>
    </row>
    <row r="427" spans="1:17" x14ac:dyDescent="0.2">
      <c r="A427" s="9"/>
      <c r="Q427" s="88">
        <v>427</v>
      </c>
    </row>
    <row r="428" spans="1:17" x14ac:dyDescent="0.2">
      <c r="A428" s="9" t="s">
        <v>2261</v>
      </c>
      <c r="B428" s="10" t="s">
        <v>31</v>
      </c>
      <c r="C428" s="36" t="s">
        <v>609</v>
      </c>
      <c r="D428" s="44" t="s">
        <v>21</v>
      </c>
      <c r="E428" s="44" t="s">
        <v>31</v>
      </c>
      <c r="F428" s="10" t="s">
        <v>123</v>
      </c>
      <c r="G428" s="36" t="s">
        <v>609</v>
      </c>
      <c r="H428" s="45" t="s">
        <v>21</v>
      </c>
      <c r="I428" s="11">
        <v>0.13200000000000001</v>
      </c>
      <c r="J428" s="11">
        <v>3.3000000000000002E-2</v>
      </c>
      <c r="K428" s="65">
        <v>5</v>
      </c>
      <c r="L428" s="12">
        <f>K428*J428</f>
        <v>0.16500000000000001</v>
      </c>
      <c r="M428" s="10">
        <v>2</v>
      </c>
      <c r="N428" s="12">
        <f>SUM(L428-M428)</f>
        <v>-1.835</v>
      </c>
      <c r="O428" s="10">
        <v>0</v>
      </c>
      <c r="P428" s="10"/>
      <c r="Q428" s="9">
        <v>428</v>
      </c>
    </row>
    <row r="429" spans="1:17" x14ac:dyDescent="0.2">
      <c r="A429" s="9"/>
      <c r="Q429" s="88">
        <v>429</v>
      </c>
    </row>
    <row r="430" spans="1:17" x14ac:dyDescent="0.2">
      <c r="A430" s="9" t="s">
        <v>2261</v>
      </c>
      <c r="B430" s="10" t="s">
        <v>32</v>
      </c>
      <c r="C430" s="36" t="s">
        <v>33</v>
      </c>
      <c r="D430" s="44" t="s">
        <v>2198</v>
      </c>
      <c r="E430" s="44" t="s">
        <v>32</v>
      </c>
      <c r="F430" s="10" t="s">
        <v>2204</v>
      </c>
      <c r="G430" s="36" t="s">
        <v>33</v>
      </c>
      <c r="H430" s="45" t="s">
        <v>2198</v>
      </c>
      <c r="I430" s="11">
        <v>3.2000000000000001E-2</v>
      </c>
      <c r="J430" s="11">
        <v>8.0000000000000002E-3</v>
      </c>
      <c r="K430" s="65">
        <v>5</v>
      </c>
      <c r="L430" s="12">
        <f>K430*J430</f>
        <v>0.04</v>
      </c>
      <c r="M430" s="10">
        <v>0</v>
      </c>
      <c r="N430" s="12">
        <f>SUM(L430-M430)</f>
        <v>0.04</v>
      </c>
      <c r="O430" s="10">
        <v>1</v>
      </c>
      <c r="P430" s="10" t="s">
        <v>2478</v>
      </c>
      <c r="Q430" s="9">
        <v>430</v>
      </c>
    </row>
    <row r="431" spans="1:17" ht="10.5" customHeight="1" x14ac:dyDescent="0.2">
      <c r="A431" s="9"/>
      <c r="Q431" s="88">
        <v>431</v>
      </c>
    </row>
    <row r="432" spans="1:17" x14ac:dyDescent="0.2">
      <c r="A432" s="9"/>
      <c r="B432" s="10" t="s">
        <v>34</v>
      </c>
      <c r="C432" s="36" t="s">
        <v>20</v>
      </c>
      <c r="D432" s="44" t="s">
        <v>35</v>
      </c>
      <c r="E432" s="44"/>
      <c r="F432" s="10"/>
      <c r="G432" s="36"/>
      <c r="H432" s="45"/>
      <c r="I432" s="11">
        <f>SUM(I433:I434)</f>
        <v>0.57499999999999996</v>
      </c>
      <c r="J432" s="11">
        <f>SUM(J433:J434)</f>
        <v>0.19400000000000001</v>
      </c>
      <c r="K432" s="65"/>
      <c r="L432" s="12">
        <f>SUM(L433:L434)</f>
        <v>0.97</v>
      </c>
      <c r="M432" s="10">
        <v>1</v>
      </c>
      <c r="N432" s="12">
        <f>SUM(L432-M432)</f>
        <v>-3.0000000000000027E-2</v>
      </c>
      <c r="O432" s="10">
        <v>0</v>
      </c>
      <c r="P432" s="10"/>
      <c r="Q432" s="9">
        <v>432</v>
      </c>
    </row>
    <row r="433" spans="1:17" x14ac:dyDescent="0.2">
      <c r="A433" s="9" t="s">
        <v>2261</v>
      </c>
      <c r="B433" s="6" t="s">
        <v>34</v>
      </c>
      <c r="C433" s="37" t="s">
        <v>20</v>
      </c>
      <c r="D433" s="41" t="s">
        <v>35</v>
      </c>
      <c r="E433" s="41" t="s">
        <v>36</v>
      </c>
      <c r="F433" s="6" t="s">
        <v>1235</v>
      </c>
      <c r="G433" s="37" t="s">
        <v>37</v>
      </c>
      <c r="H433" s="42" t="s">
        <v>38</v>
      </c>
      <c r="I433" s="7">
        <v>0.08</v>
      </c>
      <c r="J433" s="7">
        <v>4.1000000000000002E-2</v>
      </c>
      <c r="K433" s="63">
        <v>5</v>
      </c>
      <c r="L433" s="8">
        <f>K433*J433</f>
        <v>0.20500000000000002</v>
      </c>
      <c r="M433" s="6">
        <v>1</v>
      </c>
      <c r="N433" s="14">
        <f>SUM(L433-M433)</f>
        <v>-0.79499999999999993</v>
      </c>
      <c r="O433" s="6">
        <v>0</v>
      </c>
      <c r="Q433" s="88">
        <v>433</v>
      </c>
    </row>
    <row r="434" spans="1:17" x14ac:dyDescent="0.2">
      <c r="A434" s="9" t="s">
        <v>2261</v>
      </c>
      <c r="B434" s="6" t="s">
        <v>34</v>
      </c>
      <c r="C434" s="37" t="s">
        <v>20</v>
      </c>
      <c r="D434" s="41" t="s">
        <v>35</v>
      </c>
      <c r="E434" s="41" t="s">
        <v>39</v>
      </c>
      <c r="F434" s="6" t="s">
        <v>1236</v>
      </c>
      <c r="G434" s="37" t="s">
        <v>20</v>
      </c>
      <c r="H434" s="42" t="s">
        <v>38</v>
      </c>
      <c r="I434" s="7">
        <v>0.495</v>
      </c>
      <c r="J434" s="7">
        <v>0.153</v>
      </c>
      <c r="K434" s="63">
        <v>5</v>
      </c>
      <c r="L434" s="8">
        <f>K434*J434</f>
        <v>0.76500000000000001</v>
      </c>
      <c r="M434" s="6">
        <v>0</v>
      </c>
      <c r="N434" s="14">
        <f>SUM(L434-M434)</f>
        <v>0.76500000000000001</v>
      </c>
      <c r="O434" s="6">
        <v>0</v>
      </c>
      <c r="Q434" s="9">
        <v>434</v>
      </c>
    </row>
    <row r="435" spans="1:17" x14ac:dyDescent="0.2">
      <c r="A435" s="9"/>
      <c r="Q435" s="88">
        <v>435</v>
      </c>
    </row>
    <row r="436" spans="1:17" x14ac:dyDescent="0.2">
      <c r="A436" s="9"/>
      <c r="B436" s="10" t="s">
        <v>40</v>
      </c>
      <c r="C436" s="36" t="s">
        <v>37</v>
      </c>
      <c r="D436" s="44" t="s">
        <v>1340</v>
      </c>
      <c r="E436" s="44"/>
      <c r="F436" s="10"/>
      <c r="G436" s="36"/>
      <c r="H436" s="45"/>
      <c r="I436" s="11">
        <f>SUM(I437:I438)</f>
        <v>0.54300000000000004</v>
      </c>
      <c r="J436" s="11">
        <f>SUM(J437:J438)</f>
        <v>0.218</v>
      </c>
      <c r="K436" s="65"/>
      <c r="L436" s="12">
        <f>SUM(L437:L438)</f>
        <v>1.0900000000000001</v>
      </c>
      <c r="M436" s="10">
        <v>1</v>
      </c>
      <c r="N436" s="12">
        <f>SUM(L436-M436)</f>
        <v>9.000000000000008E-2</v>
      </c>
      <c r="O436" s="10">
        <v>0</v>
      </c>
      <c r="P436" s="10"/>
      <c r="Q436" s="9">
        <v>436</v>
      </c>
    </row>
    <row r="437" spans="1:17" x14ac:dyDescent="0.2">
      <c r="A437" s="9" t="s">
        <v>2261</v>
      </c>
      <c r="B437" s="6" t="s">
        <v>40</v>
      </c>
      <c r="C437" s="37" t="s">
        <v>37</v>
      </c>
      <c r="D437" s="41" t="s">
        <v>1340</v>
      </c>
      <c r="E437" s="41" t="s">
        <v>41</v>
      </c>
      <c r="F437" s="6" t="s">
        <v>618</v>
      </c>
      <c r="G437" s="37" t="s">
        <v>1171</v>
      </c>
      <c r="H437" s="42" t="s">
        <v>1415</v>
      </c>
      <c r="I437" s="7">
        <v>0.14799999999999999</v>
      </c>
      <c r="J437" s="7">
        <v>5.0999999999999997E-2</v>
      </c>
      <c r="K437" s="63">
        <v>5</v>
      </c>
      <c r="L437" s="8">
        <f>K437*J437</f>
        <v>0.255</v>
      </c>
      <c r="M437" s="6">
        <v>1</v>
      </c>
      <c r="N437" s="14">
        <f>SUM(L437-M437)</f>
        <v>-0.745</v>
      </c>
      <c r="O437" s="6">
        <v>0</v>
      </c>
      <c r="Q437" s="88">
        <v>437</v>
      </c>
    </row>
    <row r="438" spans="1:17" x14ac:dyDescent="0.2">
      <c r="A438" s="9" t="s">
        <v>2261</v>
      </c>
      <c r="B438" s="6" t="s">
        <v>40</v>
      </c>
      <c r="C438" s="37" t="s">
        <v>37</v>
      </c>
      <c r="D438" s="41" t="s">
        <v>1340</v>
      </c>
      <c r="E438" s="41" t="s">
        <v>42</v>
      </c>
      <c r="F438" s="6" t="s">
        <v>1202</v>
      </c>
      <c r="G438" s="37" t="s">
        <v>37</v>
      </c>
      <c r="H438" s="42" t="s">
        <v>1415</v>
      </c>
      <c r="I438" s="7">
        <v>0.39500000000000002</v>
      </c>
      <c r="J438" s="7">
        <v>0.16700000000000001</v>
      </c>
      <c r="K438" s="63">
        <v>5</v>
      </c>
      <c r="L438" s="8">
        <f>K438*J438</f>
        <v>0.83500000000000008</v>
      </c>
      <c r="M438" s="6">
        <v>0</v>
      </c>
      <c r="N438" s="14">
        <f>SUM(L438-M438)</f>
        <v>0.83500000000000008</v>
      </c>
      <c r="O438" s="6">
        <v>0</v>
      </c>
      <c r="Q438" s="9">
        <v>438</v>
      </c>
    </row>
    <row r="439" spans="1:17" x14ac:dyDescent="0.2">
      <c r="A439" s="9"/>
      <c r="Q439" s="88">
        <v>439</v>
      </c>
    </row>
    <row r="440" spans="1:17" x14ac:dyDescent="0.2">
      <c r="A440" s="9"/>
      <c r="B440" s="10" t="s">
        <v>43</v>
      </c>
      <c r="C440" s="36" t="s">
        <v>44</v>
      </c>
      <c r="D440" s="44" t="s">
        <v>1375</v>
      </c>
      <c r="E440" s="44"/>
      <c r="F440" s="10"/>
      <c r="G440" s="36"/>
      <c r="H440" s="45"/>
      <c r="I440" s="11">
        <f>SUM(I441:I443)</f>
        <v>0.56599999999999995</v>
      </c>
      <c r="J440" s="11">
        <f>SUM(J441:J443)</f>
        <v>0.248</v>
      </c>
      <c r="K440" s="65"/>
      <c r="L440" s="12">
        <f>SUM(L441:L443)</f>
        <v>1.24</v>
      </c>
      <c r="M440" s="10">
        <v>3</v>
      </c>
      <c r="N440" s="12">
        <f>SUM(L440-M440)</f>
        <v>-1.76</v>
      </c>
      <c r="O440" s="10">
        <v>0</v>
      </c>
      <c r="P440" s="10"/>
      <c r="Q440" s="9">
        <v>440</v>
      </c>
    </row>
    <row r="441" spans="1:17" x14ac:dyDescent="0.2">
      <c r="A441" s="9" t="s">
        <v>2261</v>
      </c>
      <c r="B441" s="6" t="s">
        <v>43</v>
      </c>
      <c r="C441" s="37" t="s">
        <v>44</v>
      </c>
      <c r="D441" s="41" t="s">
        <v>1375</v>
      </c>
      <c r="E441" s="41" t="s">
        <v>45</v>
      </c>
      <c r="F441" s="6" t="s">
        <v>1702</v>
      </c>
      <c r="G441" s="37" t="s">
        <v>46</v>
      </c>
      <c r="H441" s="42" t="s">
        <v>47</v>
      </c>
      <c r="I441" s="7">
        <v>4.8000000000000001E-2</v>
      </c>
      <c r="J441" s="7">
        <v>2.5999999999999999E-2</v>
      </c>
      <c r="K441" s="63">
        <v>5</v>
      </c>
      <c r="L441" s="8">
        <f>K441*J441</f>
        <v>0.13</v>
      </c>
      <c r="M441" s="6">
        <v>1</v>
      </c>
      <c r="N441" s="14">
        <f>SUM(L441-M441)</f>
        <v>-0.87</v>
      </c>
      <c r="O441" s="6">
        <v>0</v>
      </c>
      <c r="Q441" s="88">
        <v>441</v>
      </c>
    </row>
    <row r="442" spans="1:17" x14ac:dyDescent="0.2">
      <c r="A442" s="9" t="s">
        <v>2261</v>
      </c>
      <c r="B442" s="6" t="s">
        <v>43</v>
      </c>
      <c r="C442" s="37" t="s">
        <v>44</v>
      </c>
      <c r="D442" s="41" t="s">
        <v>1375</v>
      </c>
      <c r="E442" s="41" t="s">
        <v>48</v>
      </c>
      <c r="F442" s="6" t="s">
        <v>203</v>
      </c>
      <c r="G442" s="37" t="s">
        <v>49</v>
      </c>
      <c r="H442" s="42" t="s">
        <v>344</v>
      </c>
      <c r="I442" s="7">
        <v>0.04</v>
      </c>
      <c r="J442" s="7">
        <v>0.02</v>
      </c>
      <c r="K442" s="63">
        <v>5</v>
      </c>
      <c r="L442" s="8">
        <f>K442*J442</f>
        <v>0.1</v>
      </c>
      <c r="M442" s="6">
        <v>1</v>
      </c>
      <c r="N442" s="14">
        <f>SUM(L442-M442)</f>
        <v>-0.9</v>
      </c>
      <c r="O442" s="6">
        <v>0</v>
      </c>
      <c r="Q442" s="9">
        <v>442</v>
      </c>
    </row>
    <row r="443" spans="1:17" x14ac:dyDescent="0.2">
      <c r="A443" s="9" t="s">
        <v>2261</v>
      </c>
      <c r="B443" s="6" t="s">
        <v>43</v>
      </c>
      <c r="C443" s="37" t="s">
        <v>44</v>
      </c>
      <c r="D443" s="41" t="s">
        <v>1375</v>
      </c>
      <c r="E443" s="41" t="s">
        <v>50</v>
      </c>
      <c r="F443" s="6" t="s">
        <v>204</v>
      </c>
      <c r="G443" s="37" t="s">
        <v>44</v>
      </c>
      <c r="H443" s="42" t="s">
        <v>344</v>
      </c>
      <c r="I443" s="7">
        <v>0.47799999999999998</v>
      </c>
      <c r="J443" s="7">
        <v>0.20200000000000001</v>
      </c>
      <c r="K443" s="63">
        <v>5</v>
      </c>
      <c r="L443" s="8">
        <f>K443*J443</f>
        <v>1.01</v>
      </c>
      <c r="M443" s="6">
        <v>1</v>
      </c>
      <c r="N443" s="14">
        <f>SUM(L443-M443)</f>
        <v>1.0000000000000009E-2</v>
      </c>
      <c r="O443" s="6">
        <v>0</v>
      </c>
      <c r="P443" s="16"/>
      <c r="Q443" s="88">
        <v>443</v>
      </c>
    </row>
    <row r="444" spans="1:17" x14ac:dyDescent="0.2">
      <c r="A444" s="9"/>
      <c r="Q444" s="9">
        <v>444</v>
      </c>
    </row>
    <row r="445" spans="1:17" x14ac:dyDescent="0.2">
      <c r="A445" s="9" t="s">
        <v>2261</v>
      </c>
      <c r="B445" s="10" t="s">
        <v>60</v>
      </c>
      <c r="C445" s="36" t="s">
        <v>61</v>
      </c>
      <c r="D445" s="44" t="s">
        <v>2276</v>
      </c>
      <c r="E445" s="44" t="s">
        <v>60</v>
      </c>
      <c r="F445" s="10" t="s">
        <v>1797</v>
      </c>
      <c r="G445" s="36" t="s">
        <v>61</v>
      </c>
      <c r="H445" s="45" t="s">
        <v>2276</v>
      </c>
      <c r="I445" s="11">
        <v>0.38100000000000001</v>
      </c>
      <c r="J445" s="11">
        <v>0.14199999999999999</v>
      </c>
      <c r="K445" s="65">
        <v>5</v>
      </c>
      <c r="L445" s="12">
        <f>K445*J445</f>
        <v>0.71</v>
      </c>
      <c r="M445" s="10">
        <v>2</v>
      </c>
      <c r="N445" s="12">
        <f>SUM(L445-M445)</f>
        <v>-1.29</v>
      </c>
      <c r="O445" s="10">
        <v>0</v>
      </c>
      <c r="P445" s="10"/>
      <c r="Q445" s="88">
        <v>445</v>
      </c>
    </row>
    <row r="446" spans="1:17" x14ac:dyDescent="0.2">
      <c r="A446" s="9"/>
      <c r="Q446" s="9">
        <v>446</v>
      </c>
    </row>
    <row r="447" spans="1:17" x14ac:dyDescent="0.2">
      <c r="A447" s="9" t="s">
        <v>2261</v>
      </c>
      <c r="B447" s="10" t="s">
        <v>62</v>
      </c>
      <c r="C447" s="36" t="s">
        <v>63</v>
      </c>
      <c r="D447" s="44" t="s">
        <v>64</v>
      </c>
      <c r="E447" s="44" t="s">
        <v>62</v>
      </c>
      <c r="F447" s="10" t="s">
        <v>1093</v>
      </c>
      <c r="G447" s="36" t="s">
        <v>63</v>
      </c>
      <c r="H447" s="45" t="s">
        <v>64</v>
      </c>
      <c r="I447" s="11">
        <v>2.4E-2</v>
      </c>
      <c r="J447" s="11">
        <v>1.2E-2</v>
      </c>
      <c r="K447" s="65">
        <v>5</v>
      </c>
      <c r="L447" s="12">
        <f>K447*J447</f>
        <v>0.06</v>
      </c>
      <c r="M447" s="10">
        <v>1</v>
      </c>
      <c r="N447" s="12">
        <f>SUM(L447-M447)</f>
        <v>-0.94</v>
      </c>
      <c r="O447" s="10">
        <v>0</v>
      </c>
      <c r="P447" s="10"/>
      <c r="Q447" s="88">
        <v>447</v>
      </c>
    </row>
    <row r="448" spans="1:17" x14ac:dyDescent="0.2">
      <c r="A448" s="9"/>
      <c r="Q448" s="9">
        <v>448</v>
      </c>
    </row>
    <row r="449" spans="1:17" x14ac:dyDescent="0.2">
      <c r="A449" s="9" t="s">
        <v>2261</v>
      </c>
      <c r="B449" s="10" t="s">
        <v>65</v>
      </c>
      <c r="C449" s="36" t="s">
        <v>2307</v>
      </c>
      <c r="D449" s="44" t="s">
        <v>64</v>
      </c>
      <c r="E449" s="44" t="s">
        <v>65</v>
      </c>
      <c r="F449" s="10" t="s">
        <v>620</v>
      </c>
      <c r="G449" s="36" t="s">
        <v>2307</v>
      </c>
      <c r="H449" s="45" t="s">
        <v>64</v>
      </c>
      <c r="I449" s="11">
        <v>0.109</v>
      </c>
      <c r="J449" s="11">
        <v>5.2999999999999999E-2</v>
      </c>
      <c r="K449" s="65">
        <v>5</v>
      </c>
      <c r="L449" s="12">
        <f>K449*J449</f>
        <v>0.26500000000000001</v>
      </c>
      <c r="M449" s="10">
        <v>1</v>
      </c>
      <c r="N449" s="12">
        <f>SUM(L449-M449)</f>
        <v>-0.73499999999999999</v>
      </c>
      <c r="O449" s="10">
        <v>0</v>
      </c>
      <c r="P449" s="10" t="s">
        <v>2217</v>
      </c>
      <c r="Q449" s="88">
        <v>449</v>
      </c>
    </row>
    <row r="450" spans="1:17" x14ac:dyDescent="0.2">
      <c r="A450" s="9"/>
      <c r="Q450" s="9">
        <v>450</v>
      </c>
    </row>
    <row r="451" spans="1:17" x14ac:dyDescent="0.2">
      <c r="A451" s="9"/>
      <c r="B451" s="10" t="s">
        <v>2308</v>
      </c>
      <c r="C451" s="36" t="s">
        <v>2309</v>
      </c>
      <c r="D451" s="44" t="s">
        <v>2310</v>
      </c>
      <c r="E451" s="44"/>
      <c r="F451" s="10"/>
      <c r="G451" s="36"/>
      <c r="H451" s="45"/>
      <c r="I451" s="11">
        <v>0.15</v>
      </c>
      <c r="J451" s="11">
        <v>5.5E-2</v>
      </c>
      <c r="K451" s="65"/>
      <c r="L451" s="12">
        <v>0.28000000000000003</v>
      </c>
      <c r="M451" s="10">
        <v>0</v>
      </c>
      <c r="N451" s="12">
        <f>SUM(L451-M451)</f>
        <v>0.28000000000000003</v>
      </c>
      <c r="O451" s="10">
        <v>1</v>
      </c>
      <c r="P451" s="10"/>
      <c r="Q451" s="88">
        <v>451</v>
      </c>
    </row>
    <row r="452" spans="1:17" x14ac:dyDescent="0.2">
      <c r="A452" s="9" t="s">
        <v>93</v>
      </c>
      <c r="B452" s="6" t="s">
        <v>2308</v>
      </c>
      <c r="C452" s="37" t="s">
        <v>2309</v>
      </c>
      <c r="D452" s="41" t="s">
        <v>2310</v>
      </c>
      <c r="E452" s="41" t="s">
        <v>2311</v>
      </c>
      <c r="F452" s="6" t="s">
        <v>1530</v>
      </c>
      <c r="G452" s="37" t="s">
        <v>2309</v>
      </c>
      <c r="H452" s="42" t="s">
        <v>2312</v>
      </c>
      <c r="I452" s="7">
        <v>0.15</v>
      </c>
      <c r="J452" s="7">
        <v>5.5E-2</v>
      </c>
      <c r="K452" s="63">
        <v>5</v>
      </c>
      <c r="L452" s="8">
        <f>K452*J452</f>
        <v>0.27500000000000002</v>
      </c>
      <c r="M452" s="6">
        <v>0</v>
      </c>
      <c r="N452" s="14">
        <f>SUM(L452-M452)</f>
        <v>0.27500000000000002</v>
      </c>
      <c r="O452" s="6">
        <v>1</v>
      </c>
      <c r="P452" s="6" t="s">
        <v>562</v>
      </c>
      <c r="Q452" s="9">
        <v>452</v>
      </c>
    </row>
    <row r="453" spans="1:17" x14ac:dyDescent="0.2">
      <c r="A453" s="9"/>
      <c r="Q453" s="88">
        <v>453</v>
      </c>
    </row>
    <row r="454" spans="1:17" x14ac:dyDescent="0.2">
      <c r="A454" s="9" t="s">
        <v>93</v>
      </c>
      <c r="B454" s="10" t="s">
        <v>2314</v>
      </c>
      <c r="C454" s="36" t="s">
        <v>2315</v>
      </c>
      <c r="D454" s="44" t="s">
        <v>2310</v>
      </c>
      <c r="E454" s="44" t="s">
        <v>2314</v>
      </c>
      <c r="F454" s="10" t="s">
        <v>205</v>
      </c>
      <c r="G454" s="36" t="s">
        <v>2315</v>
      </c>
      <c r="H454" s="45" t="s">
        <v>2310</v>
      </c>
      <c r="I454" s="11">
        <v>3.3000000000000002E-2</v>
      </c>
      <c r="J454" s="11">
        <v>8.0000000000000002E-3</v>
      </c>
      <c r="K454" s="65">
        <v>5</v>
      </c>
      <c r="L454" s="12">
        <f>K454*J454</f>
        <v>0.04</v>
      </c>
      <c r="M454" s="10">
        <v>0</v>
      </c>
      <c r="N454" s="12">
        <f>SUM(L454-M454)</f>
        <v>0.04</v>
      </c>
      <c r="O454" s="10">
        <v>1</v>
      </c>
      <c r="P454" s="10" t="s">
        <v>562</v>
      </c>
      <c r="Q454" s="9">
        <v>454</v>
      </c>
    </row>
    <row r="455" spans="1:17" x14ac:dyDescent="0.2">
      <c r="A455" s="9"/>
      <c r="Q455" s="88">
        <v>455</v>
      </c>
    </row>
    <row r="456" spans="1:17" ht="11.25" customHeight="1" x14ac:dyDescent="0.2">
      <c r="A456" s="9" t="s">
        <v>93</v>
      </c>
      <c r="B456" s="10" t="s">
        <v>887</v>
      </c>
      <c r="C456" s="36" t="s">
        <v>2309</v>
      </c>
      <c r="D456" s="44" t="s">
        <v>888</v>
      </c>
      <c r="E456" s="44" t="s">
        <v>887</v>
      </c>
      <c r="F456" s="10" t="s">
        <v>1157</v>
      </c>
      <c r="G456" s="36" t="s">
        <v>2309</v>
      </c>
      <c r="H456" s="45" t="s">
        <v>888</v>
      </c>
      <c r="I456" s="11">
        <v>9.5000000000000001E-2</v>
      </c>
      <c r="J456" s="11">
        <v>5.8999999999999997E-2</v>
      </c>
      <c r="K456" s="65">
        <v>5</v>
      </c>
      <c r="L456" s="12">
        <f>K456*J456</f>
        <v>0.29499999999999998</v>
      </c>
      <c r="M456" s="10">
        <v>0</v>
      </c>
      <c r="N456" s="12">
        <f>SUM(L456-M456)</f>
        <v>0.29499999999999998</v>
      </c>
      <c r="O456" s="10">
        <v>1</v>
      </c>
      <c r="P456" s="10" t="s">
        <v>562</v>
      </c>
      <c r="Q456" s="9">
        <v>456</v>
      </c>
    </row>
    <row r="457" spans="1:17" x14ac:dyDescent="0.2">
      <c r="A457" s="9"/>
      <c r="Q457" s="88">
        <v>457</v>
      </c>
    </row>
    <row r="458" spans="1:17" x14ac:dyDescent="0.2">
      <c r="A458" s="9" t="s">
        <v>93</v>
      </c>
      <c r="B458" s="10" t="s">
        <v>889</v>
      </c>
      <c r="C458" s="36" t="s">
        <v>890</v>
      </c>
      <c r="D458" s="44" t="s">
        <v>891</v>
      </c>
      <c r="E458" s="44" t="s">
        <v>889</v>
      </c>
      <c r="F458" s="10" t="s">
        <v>1205</v>
      </c>
      <c r="G458" s="36" t="s">
        <v>890</v>
      </c>
      <c r="H458" s="45" t="s">
        <v>891</v>
      </c>
      <c r="I458" s="11">
        <v>0.252</v>
      </c>
      <c r="J458" s="11">
        <v>0.17899999999999999</v>
      </c>
      <c r="K458" s="65">
        <v>5</v>
      </c>
      <c r="L458" s="12">
        <f>K458*J458</f>
        <v>0.89500000000000002</v>
      </c>
      <c r="M458" s="10">
        <v>1</v>
      </c>
      <c r="N458" s="12">
        <f>SUM(L458-M458)</f>
        <v>-0.10499999999999998</v>
      </c>
      <c r="O458" s="10">
        <v>0</v>
      </c>
      <c r="P458" s="10"/>
      <c r="Q458" s="9">
        <v>458</v>
      </c>
    </row>
    <row r="459" spans="1:17" x14ac:dyDescent="0.2">
      <c r="A459" s="9"/>
      <c r="Q459" s="88">
        <v>459</v>
      </c>
    </row>
    <row r="460" spans="1:17" x14ac:dyDescent="0.2">
      <c r="A460" s="9" t="s">
        <v>93</v>
      </c>
      <c r="B460" s="10" t="s">
        <v>892</v>
      </c>
      <c r="C460" s="36" t="s">
        <v>893</v>
      </c>
      <c r="D460" s="44" t="s">
        <v>2038</v>
      </c>
      <c r="E460" s="44" t="s">
        <v>892</v>
      </c>
      <c r="F460" s="10" t="s">
        <v>1160</v>
      </c>
      <c r="G460" s="36" t="s">
        <v>893</v>
      </c>
      <c r="H460" s="45" t="s">
        <v>2038</v>
      </c>
      <c r="I460" s="11">
        <v>0.19400000000000001</v>
      </c>
      <c r="J460" s="11">
        <v>9.7000000000000003E-2</v>
      </c>
      <c r="K460" s="65">
        <v>5</v>
      </c>
      <c r="L460" s="12">
        <f>K460*J460</f>
        <v>0.48499999999999999</v>
      </c>
      <c r="M460" s="10">
        <v>1</v>
      </c>
      <c r="N460" s="12">
        <f>SUM(L460-M460)</f>
        <v>-0.51500000000000001</v>
      </c>
      <c r="O460" s="10">
        <v>0</v>
      </c>
      <c r="P460" s="10"/>
      <c r="Q460" s="9">
        <v>460</v>
      </c>
    </row>
    <row r="461" spans="1:17" x14ac:dyDescent="0.2">
      <c r="A461" s="9"/>
      <c r="Q461" s="88">
        <v>461</v>
      </c>
    </row>
    <row r="462" spans="1:17" x14ac:dyDescent="0.2">
      <c r="A462" s="9"/>
      <c r="B462" s="10" t="s">
        <v>2039</v>
      </c>
      <c r="C462" s="36" t="s">
        <v>2040</v>
      </c>
      <c r="D462" s="44" t="s">
        <v>232</v>
      </c>
      <c r="E462" s="44"/>
      <c r="F462" s="10"/>
      <c r="G462" s="36"/>
      <c r="H462" s="45"/>
      <c r="I462" s="11">
        <v>6.0000000000000001E-3</v>
      </c>
      <c r="J462" s="11">
        <v>4.0000000000000001E-3</v>
      </c>
      <c r="K462" s="65"/>
      <c r="L462" s="12">
        <f>SUM(L463)</f>
        <v>0.02</v>
      </c>
      <c r="M462" s="10">
        <v>0</v>
      </c>
      <c r="N462" s="12">
        <f>SUM(L462-M462)</f>
        <v>0.02</v>
      </c>
      <c r="O462" s="10">
        <v>1</v>
      </c>
      <c r="P462" s="10"/>
      <c r="Q462" s="9">
        <v>462</v>
      </c>
    </row>
    <row r="463" spans="1:17" x14ac:dyDescent="0.2">
      <c r="A463" s="9" t="s">
        <v>93</v>
      </c>
      <c r="B463" s="6" t="s">
        <v>2039</v>
      </c>
      <c r="C463" s="37" t="s">
        <v>2040</v>
      </c>
      <c r="D463" s="41" t="s">
        <v>232</v>
      </c>
      <c r="E463" s="41" t="s">
        <v>233</v>
      </c>
      <c r="F463" s="6" t="s">
        <v>1703</v>
      </c>
      <c r="G463" s="37" t="s">
        <v>234</v>
      </c>
      <c r="H463" s="42" t="s">
        <v>1197</v>
      </c>
      <c r="I463" s="7">
        <v>6.0000000000000001E-3</v>
      </c>
      <c r="J463" s="7">
        <v>4.0000000000000001E-3</v>
      </c>
      <c r="K463" s="63">
        <v>5</v>
      </c>
      <c r="L463" s="8">
        <f>K463*J463</f>
        <v>0.02</v>
      </c>
      <c r="M463" s="6">
        <v>0</v>
      </c>
      <c r="N463" s="14">
        <f>SUM(L463-M463)</f>
        <v>0.02</v>
      </c>
      <c r="O463" s="6">
        <v>1</v>
      </c>
      <c r="P463" s="6" t="s">
        <v>562</v>
      </c>
      <c r="Q463" s="88">
        <v>463</v>
      </c>
    </row>
    <row r="464" spans="1:17" x14ac:dyDescent="0.2">
      <c r="A464" s="9"/>
      <c r="Q464" s="9">
        <v>464</v>
      </c>
    </row>
    <row r="465" spans="1:17" x14ac:dyDescent="0.2">
      <c r="A465" s="9"/>
      <c r="B465" s="10" t="s">
        <v>235</v>
      </c>
      <c r="C465" s="36" t="s">
        <v>2195</v>
      </c>
      <c r="D465" s="44" t="s">
        <v>236</v>
      </c>
      <c r="E465" s="44"/>
      <c r="F465" s="10"/>
      <c r="G465" s="36"/>
      <c r="H465" s="45"/>
      <c r="I465" s="11">
        <f>SUM(I466:I468)</f>
        <v>0.21299999999999999</v>
      </c>
      <c r="J465" s="11">
        <f>SUM(J466:J468)</f>
        <v>0.13900000000000001</v>
      </c>
      <c r="K465" s="65"/>
      <c r="L465" s="12">
        <f>SUM(L466:L468)</f>
        <v>0.97300000000000009</v>
      </c>
      <c r="M465" s="10">
        <v>2</v>
      </c>
      <c r="N465" s="12">
        <f>SUM(L465-M465)</f>
        <v>-1.0269999999999999</v>
      </c>
      <c r="O465" s="10">
        <v>0</v>
      </c>
      <c r="P465" s="10"/>
      <c r="Q465" s="88">
        <v>465</v>
      </c>
    </row>
    <row r="466" spans="1:17" ht="11.25" customHeight="1" x14ac:dyDescent="0.2">
      <c r="A466" s="9" t="s">
        <v>1191</v>
      </c>
      <c r="B466" s="6" t="s">
        <v>235</v>
      </c>
      <c r="C466" s="37" t="s">
        <v>2195</v>
      </c>
      <c r="D466" s="42">
        <v>20075</v>
      </c>
      <c r="E466" s="41">
        <v>56244700010149</v>
      </c>
      <c r="F466" s="27" t="s">
        <v>738</v>
      </c>
      <c r="G466" s="37" t="s">
        <v>237</v>
      </c>
      <c r="H466" s="42">
        <v>40556</v>
      </c>
      <c r="I466" s="7">
        <v>0.09</v>
      </c>
      <c r="J466" s="7">
        <v>0.05</v>
      </c>
      <c r="K466" s="63">
        <v>7</v>
      </c>
      <c r="L466" s="8">
        <f>K466*J466</f>
        <v>0.35000000000000003</v>
      </c>
      <c r="M466" s="6">
        <v>1</v>
      </c>
      <c r="N466" s="14">
        <f>SUM(L466-M466)</f>
        <v>-0.64999999999999991</v>
      </c>
      <c r="O466" s="6">
        <v>0</v>
      </c>
      <c r="Q466" s="9">
        <v>466</v>
      </c>
    </row>
    <row r="467" spans="1:17" x14ac:dyDescent="0.2">
      <c r="A467" s="9" t="s">
        <v>1191</v>
      </c>
      <c r="B467" s="6" t="s">
        <v>235</v>
      </c>
      <c r="C467" s="37" t="s">
        <v>2195</v>
      </c>
      <c r="D467" s="41" t="s">
        <v>236</v>
      </c>
      <c r="E467" s="41" t="s">
        <v>872</v>
      </c>
      <c r="F467" s="6" t="s">
        <v>1151</v>
      </c>
      <c r="G467" s="37" t="s">
        <v>873</v>
      </c>
      <c r="H467" s="42" t="s">
        <v>1262</v>
      </c>
      <c r="I467" s="7">
        <v>0.06</v>
      </c>
      <c r="J467" s="7">
        <v>6.3E-2</v>
      </c>
      <c r="K467" s="63">
        <v>7</v>
      </c>
      <c r="L467" s="8">
        <f>K467*J467</f>
        <v>0.441</v>
      </c>
      <c r="M467" s="6">
        <v>1</v>
      </c>
      <c r="N467" s="14">
        <f>SUM(L467-M467)</f>
        <v>-0.55899999999999994</v>
      </c>
      <c r="O467" s="6">
        <v>0</v>
      </c>
      <c r="P467" s="6" t="s">
        <v>2455</v>
      </c>
      <c r="Q467" s="88">
        <v>467</v>
      </c>
    </row>
    <row r="468" spans="1:17" x14ac:dyDescent="0.2">
      <c r="A468" s="9" t="s">
        <v>1191</v>
      </c>
      <c r="B468" s="6" t="s">
        <v>235</v>
      </c>
      <c r="C468" s="37" t="s">
        <v>2195</v>
      </c>
      <c r="D468" s="42">
        <v>20075</v>
      </c>
      <c r="E468" s="41">
        <v>56244700010150</v>
      </c>
      <c r="F468" s="27" t="s">
        <v>739</v>
      </c>
      <c r="G468" s="37" t="s">
        <v>740</v>
      </c>
      <c r="H468" s="42">
        <v>40556</v>
      </c>
      <c r="I468" s="7">
        <v>6.3E-2</v>
      </c>
      <c r="J468" s="7">
        <v>2.5999999999999999E-2</v>
      </c>
      <c r="K468" s="63">
        <v>7</v>
      </c>
      <c r="L468" s="8">
        <f>K468*J468</f>
        <v>0.182</v>
      </c>
      <c r="M468" s="6">
        <v>0</v>
      </c>
      <c r="N468" s="14">
        <f>SUM(L468-M468)</f>
        <v>0.182</v>
      </c>
      <c r="O468" s="6">
        <v>0</v>
      </c>
      <c r="Q468" s="9">
        <v>468</v>
      </c>
    </row>
    <row r="469" spans="1:17" x14ac:dyDescent="0.2">
      <c r="A469" s="9"/>
      <c r="Q469" s="88">
        <v>469</v>
      </c>
    </row>
    <row r="470" spans="1:17" x14ac:dyDescent="0.2">
      <c r="A470" s="9"/>
      <c r="B470" s="10" t="s">
        <v>874</v>
      </c>
      <c r="C470" s="36" t="s">
        <v>875</v>
      </c>
      <c r="D470" s="44" t="s">
        <v>876</v>
      </c>
      <c r="E470" s="44"/>
      <c r="F470" s="10"/>
      <c r="G470" s="36"/>
      <c r="H470" s="45"/>
      <c r="I470" s="11">
        <v>3.3000000000000002E-2</v>
      </c>
      <c r="J470" s="11">
        <v>1.7000000000000001E-2</v>
      </c>
      <c r="K470" s="65"/>
      <c r="L470" s="12">
        <f>SUM(L471)</f>
        <v>0.11900000000000001</v>
      </c>
      <c r="M470" s="10">
        <v>0</v>
      </c>
      <c r="N470" s="12">
        <f>SUM(L470-M470)</f>
        <v>0.11900000000000001</v>
      </c>
      <c r="O470" s="10">
        <v>0</v>
      </c>
      <c r="P470" s="10"/>
      <c r="Q470" s="9">
        <v>470</v>
      </c>
    </row>
    <row r="471" spans="1:17" x14ac:dyDescent="0.2">
      <c r="A471" s="9" t="s">
        <v>1191</v>
      </c>
      <c r="B471" s="6" t="s">
        <v>874</v>
      </c>
      <c r="C471" s="37" t="s">
        <v>875</v>
      </c>
      <c r="D471" s="41" t="s">
        <v>876</v>
      </c>
      <c r="E471" s="41" t="s">
        <v>877</v>
      </c>
      <c r="F471" s="6" t="s">
        <v>327</v>
      </c>
      <c r="G471" s="37" t="s">
        <v>878</v>
      </c>
      <c r="H471" s="42" t="s">
        <v>1415</v>
      </c>
      <c r="I471" s="7">
        <v>0.04</v>
      </c>
      <c r="J471" s="7">
        <v>1.7000000000000001E-2</v>
      </c>
      <c r="K471" s="63">
        <v>7</v>
      </c>
      <c r="L471" s="8">
        <f>K471*J471</f>
        <v>0.11900000000000001</v>
      </c>
      <c r="M471" s="6">
        <v>0</v>
      </c>
      <c r="N471" s="14">
        <f>SUM(L471-M471)</f>
        <v>0.11900000000000001</v>
      </c>
      <c r="O471" s="6">
        <v>0</v>
      </c>
      <c r="P471" s="6" t="s">
        <v>2455</v>
      </c>
      <c r="Q471" s="88">
        <v>471</v>
      </c>
    </row>
    <row r="472" spans="1:17" x14ac:dyDescent="0.2">
      <c r="A472" s="9"/>
      <c r="Q472" s="9">
        <v>472</v>
      </c>
    </row>
    <row r="473" spans="1:17" x14ac:dyDescent="0.2">
      <c r="A473" s="9"/>
      <c r="B473" s="10" t="s">
        <v>879</v>
      </c>
      <c r="C473" s="36" t="s">
        <v>659</v>
      </c>
      <c r="D473" s="44" t="s">
        <v>236</v>
      </c>
      <c r="E473" s="44"/>
      <c r="F473" s="10"/>
      <c r="G473" s="36"/>
      <c r="H473" s="45"/>
      <c r="I473" s="11">
        <f>SUM(I474:I477)</f>
        <v>0.67700000000000005</v>
      </c>
      <c r="J473" s="11">
        <f>SUM(J474:J477)</f>
        <v>0.23700000000000002</v>
      </c>
      <c r="K473" s="65"/>
      <c r="L473" s="12">
        <f>SUM(L474:L477)</f>
        <v>1.6590000000000003</v>
      </c>
      <c r="M473" s="10">
        <v>2</v>
      </c>
      <c r="N473" s="12">
        <f>SUM(L473-M473)</f>
        <v>-0.34099999999999975</v>
      </c>
      <c r="O473" s="10">
        <v>0</v>
      </c>
      <c r="P473" s="10"/>
      <c r="Q473" s="88">
        <v>473</v>
      </c>
    </row>
    <row r="474" spans="1:17" ht="11.25" customHeight="1" x14ac:dyDescent="0.2">
      <c r="A474" s="9" t="s">
        <v>1191</v>
      </c>
      <c r="B474" s="6" t="s">
        <v>879</v>
      </c>
      <c r="C474" s="37" t="s">
        <v>659</v>
      </c>
      <c r="D474" s="41" t="s">
        <v>236</v>
      </c>
      <c r="E474" s="41" t="s">
        <v>880</v>
      </c>
      <c r="F474" s="6" t="s">
        <v>1146</v>
      </c>
      <c r="G474" s="37" t="s">
        <v>881</v>
      </c>
      <c r="H474" s="42" t="s">
        <v>2406</v>
      </c>
      <c r="I474" s="7">
        <v>0.2</v>
      </c>
      <c r="J474" s="7">
        <v>7.0000000000000007E-2</v>
      </c>
      <c r="K474" s="63">
        <v>7</v>
      </c>
      <c r="L474" s="8">
        <f>K474*J474</f>
        <v>0.49000000000000005</v>
      </c>
      <c r="M474" s="6">
        <v>1</v>
      </c>
      <c r="N474" s="14">
        <f>SUM(L474-M474)</f>
        <v>-0.51</v>
      </c>
      <c r="O474" s="6">
        <v>0</v>
      </c>
      <c r="Q474" s="9">
        <v>474</v>
      </c>
    </row>
    <row r="475" spans="1:17" ht="11.25" customHeight="1" x14ac:dyDescent="0.2">
      <c r="A475" s="9" t="s">
        <v>1191</v>
      </c>
      <c r="B475" s="16" t="s">
        <v>879</v>
      </c>
      <c r="C475" s="74" t="s">
        <v>659</v>
      </c>
      <c r="D475" s="46" t="s">
        <v>236</v>
      </c>
      <c r="E475" s="46">
        <v>56244700010098</v>
      </c>
      <c r="F475" s="16" t="s">
        <v>2142</v>
      </c>
      <c r="G475" s="74" t="s">
        <v>882</v>
      </c>
      <c r="H475" s="47" t="s">
        <v>1262</v>
      </c>
      <c r="I475" s="17">
        <v>0.13400000000000001</v>
      </c>
      <c r="J475" s="17">
        <v>0</v>
      </c>
      <c r="K475" s="63">
        <v>7</v>
      </c>
      <c r="L475" s="8">
        <f>K475*J475</f>
        <v>0</v>
      </c>
      <c r="M475" s="16">
        <v>1</v>
      </c>
      <c r="N475" s="14">
        <f>SUM(L475-M475)</f>
        <v>-1</v>
      </c>
      <c r="O475" s="16">
        <v>0</v>
      </c>
      <c r="P475" s="16"/>
      <c r="Q475" s="88">
        <v>475</v>
      </c>
    </row>
    <row r="476" spans="1:17" x14ac:dyDescent="0.2">
      <c r="A476" s="9" t="s">
        <v>1191</v>
      </c>
      <c r="B476" s="6" t="s">
        <v>879</v>
      </c>
      <c r="C476" s="37" t="s">
        <v>659</v>
      </c>
      <c r="D476" s="41" t="s">
        <v>236</v>
      </c>
      <c r="E476" s="41" t="s">
        <v>883</v>
      </c>
      <c r="F476" s="6" t="s">
        <v>1745</v>
      </c>
      <c r="G476" s="37" t="s">
        <v>884</v>
      </c>
      <c r="H476" s="42" t="s">
        <v>885</v>
      </c>
      <c r="I476" s="7">
        <v>1.2999999999999999E-2</v>
      </c>
      <c r="J476" s="7">
        <v>7.0000000000000001E-3</v>
      </c>
      <c r="K476" s="63">
        <v>7</v>
      </c>
      <c r="L476" s="8">
        <f>K476*J476</f>
        <v>4.9000000000000002E-2</v>
      </c>
      <c r="M476" s="6">
        <v>0</v>
      </c>
      <c r="N476" s="14">
        <f>SUM(L476-M476)</f>
        <v>4.9000000000000002E-2</v>
      </c>
      <c r="O476" s="6">
        <v>0</v>
      </c>
      <c r="Q476" s="9">
        <v>476</v>
      </c>
    </row>
    <row r="477" spans="1:17" x14ac:dyDescent="0.2">
      <c r="A477" s="9" t="s">
        <v>1191</v>
      </c>
      <c r="B477" s="6" t="s">
        <v>879</v>
      </c>
      <c r="C477" s="37" t="s">
        <v>659</v>
      </c>
      <c r="D477" s="41" t="s">
        <v>236</v>
      </c>
      <c r="E477" s="41" t="s">
        <v>886</v>
      </c>
      <c r="F477" s="6" t="s">
        <v>1149</v>
      </c>
      <c r="G477" s="37" t="s">
        <v>659</v>
      </c>
      <c r="H477" s="42" t="s">
        <v>885</v>
      </c>
      <c r="I477" s="7">
        <v>0.33</v>
      </c>
      <c r="J477" s="7">
        <v>0.16</v>
      </c>
      <c r="K477" s="63">
        <v>7</v>
      </c>
      <c r="L477" s="8">
        <f>K477*J477</f>
        <v>1.1200000000000001</v>
      </c>
      <c r="M477" s="6">
        <v>0</v>
      </c>
      <c r="N477" s="14">
        <f>SUM(L477-M477)</f>
        <v>1.1200000000000001</v>
      </c>
      <c r="O477" s="6">
        <v>0</v>
      </c>
      <c r="Q477" s="88">
        <v>477</v>
      </c>
    </row>
    <row r="478" spans="1:17" x14ac:dyDescent="0.2">
      <c r="A478" s="9"/>
      <c r="Q478" s="9">
        <v>478</v>
      </c>
    </row>
    <row r="479" spans="1:17" x14ac:dyDescent="0.2">
      <c r="A479" s="79" t="s">
        <v>2456</v>
      </c>
      <c r="B479" s="10" t="s">
        <v>239</v>
      </c>
      <c r="C479" s="36" t="s">
        <v>240</v>
      </c>
      <c r="D479" s="44" t="s">
        <v>241</v>
      </c>
      <c r="E479" s="44"/>
      <c r="F479" s="10"/>
      <c r="G479" s="36"/>
      <c r="H479" s="45"/>
      <c r="I479" s="11">
        <f>SUM(I480:I489)</f>
        <v>0.91599999999999993</v>
      </c>
      <c r="J479" s="11">
        <f>SUM(J480:J489)</f>
        <v>0.54499999999999993</v>
      </c>
      <c r="K479" s="65"/>
      <c r="L479" s="12">
        <f>SUM(L480:L489)</f>
        <v>3.8149999999999995</v>
      </c>
      <c r="M479" s="11">
        <f>SUM(M480:M489)</f>
        <v>8</v>
      </c>
      <c r="N479" s="12">
        <f>SUM(L479-M479)</f>
        <v>-4.1850000000000005</v>
      </c>
      <c r="O479" s="10">
        <v>0</v>
      </c>
      <c r="P479" s="10"/>
      <c r="Q479" s="88">
        <v>479</v>
      </c>
    </row>
    <row r="480" spans="1:17" x14ac:dyDescent="0.2">
      <c r="A480" s="9" t="s">
        <v>1191</v>
      </c>
      <c r="B480" s="6" t="s">
        <v>239</v>
      </c>
      <c r="C480" s="37" t="s">
        <v>240</v>
      </c>
      <c r="D480" s="41" t="s">
        <v>241</v>
      </c>
      <c r="E480" s="41" t="s">
        <v>242</v>
      </c>
      <c r="F480" s="6" t="s">
        <v>1208</v>
      </c>
      <c r="G480" s="37" t="s">
        <v>243</v>
      </c>
      <c r="H480" s="42" t="s">
        <v>1213</v>
      </c>
      <c r="I480" s="7">
        <v>0.08</v>
      </c>
      <c r="J480" s="7">
        <v>0.04</v>
      </c>
      <c r="K480" s="63">
        <v>7</v>
      </c>
      <c r="L480" s="8">
        <f t="shared" ref="L480:L488" si="17">K480*J480</f>
        <v>0.28000000000000003</v>
      </c>
      <c r="M480" s="6">
        <v>1</v>
      </c>
      <c r="N480" s="14">
        <f t="shared" ref="N480:N488" si="18">SUM(L480-M480)</f>
        <v>-0.72</v>
      </c>
      <c r="O480" s="6">
        <v>0</v>
      </c>
      <c r="Q480" s="9">
        <v>480</v>
      </c>
    </row>
    <row r="481" spans="1:17" x14ac:dyDescent="0.2">
      <c r="A481" s="9" t="s">
        <v>1191</v>
      </c>
      <c r="B481" s="6" t="s">
        <v>239</v>
      </c>
      <c r="C481" s="37" t="s">
        <v>240</v>
      </c>
      <c r="D481" s="41" t="s">
        <v>241</v>
      </c>
      <c r="E481" s="41">
        <v>56244700010152</v>
      </c>
      <c r="F481" s="27" t="s">
        <v>1818</v>
      </c>
      <c r="G481" s="37" t="s">
        <v>1819</v>
      </c>
      <c r="H481" s="42">
        <v>40817</v>
      </c>
      <c r="I481" s="7">
        <v>5.3999999999999999E-2</v>
      </c>
      <c r="J481" s="7">
        <v>0.03</v>
      </c>
      <c r="K481" s="63">
        <v>7</v>
      </c>
      <c r="L481" s="8">
        <f t="shared" si="17"/>
        <v>0.21</v>
      </c>
      <c r="M481" s="6">
        <v>1</v>
      </c>
      <c r="N481" s="14">
        <f t="shared" si="18"/>
        <v>-0.79</v>
      </c>
      <c r="O481" s="6">
        <v>0</v>
      </c>
      <c r="Q481" s="88">
        <v>481</v>
      </c>
    </row>
    <row r="482" spans="1:17" x14ac:dyDescent="0.2">
      <c r="A482" s="9" t="s">
        <v>1191</v>
      </c>
      <c r="B482" s="6" t="s">
        <v>239</v>
      </c>
      <c r="C482" s="37" t="s">
        <v>240</v>
      </c>
      <c r="D482" s="41" t="s">
        <v>241</v>
      </c>
      <c r="E482" s="41" t="s">
        <v>244</v>
      </c>
      <c r="F482" s="6" t="s">
        <v>1104</v>
      </c>
      <c r="G482" s="37" t="s">
        <v>1220</v>
      </c>
      <c r="H482" s="42" t="s">
        <v>1213</v>
      </c>
      <c r="I482" s="7">
        <v>3.6999999999999998E-2</v>
      </c>
      <c r="J482" s="7">
        <v>1.9E-2</v>
      </c>
      <c r="K482" s="63">
        <v>7</v>
      </c>
      <c r="L482" s="8">
        <f t="shared" si="17"/>
        <v>0.13300000000000001</v>
      </c>
      <c r="M482" s="6">
        <v>1</v>
      </c>
      <c r="N482" s="14">
        <f t="shared" si="18"/>
        <v>-0.86699999999999999</v>
      </c>
      <c r="O482" s="6">
        <v>0</v>
      </c>
      <c r="Q482" s="9">
        <v>482</v>
      </c>
    </row>
    <row r="483" spans="1:17" x14ac:dyDescent="0.2">
      <c r="A483" s="9" t="s">
        <v>1191</v>
      </c>
      <c r="B483" s="6" t="s">
        <v>239</v>
      </c>
      <c r="C483" s="37" t="s">
        <v>240</v>
      </c>
      <c r="D483" s="41" t="s">
        <v>241</v>
      </c>
      <c r="E483" s="41" t="s">
        <v>245</v>
      </c>
      <c r="F483" s="6" t="s">
        <v>1135</v>
      </c>
      <c r="G483" s="37" t="s">
        <v>246</v>
      </c>
      <c r="H483" s="42" t="s">
        <v>247</v>
      </c>
      <c r="I483" s="7">
        <v>5.3999999999999999E-2</v>
      </c>
      <c r="J483" s="7">
        <v>4.2999999999999997E-2</v>
      </c>
      <c r="K483" s="63">
        <v>7</v>
      </c>
      <c r="L483" s="8">
        <f t="shared" si="17"/>
        <v>0.30099999999999999</v>
      </c>
      <c r="M483" s="6">
        <v>1</v>
      </c>
      <c r="N483" s="14">
        <f t="shared" si="18"/>
        <v>-0.69900000000000007</v>
      </c>
      <c r="O483" s="6">
        <v>0</v>
      </c>
      <c r="Q483" s="88">
        <v>483</v>
      </c>
    </row>
    <row r="484" spans="1:17" x14ac:dyDescent="0.2">
      <c r="A484" s="9" t="s">
        <v>1191</v>
      </c>
      <c r="B484" s="6" t="s">
        <v>239</v>
      </c>
      <c r="C484" s="37" t="s">
        <v>240</v>
      </c>
      <c r="D484" s="41" t="s">
        <v>241</v>
      </c>
      <c r="E484" s="41" t="s">
        <v>248</v>
      </c>
      <c r="F484" s="6" t="s">
        <v>1150</v>
      </c>
      <c r="G484" s="37" t="s">
        <v>249</v>
      </c>
      <c r="H484" s="42" t="s">
        <v>247</v>
      </c>
      <c r="I484" s="7">
        <v>0.27800000000000002</v>
      </c>
      <c r="J484" s="7">
        <v>0.249</v>
      </c>
      <c r="K484" s="63">
        <v>7</v>
      </c>
      <c r="L484" s="8">
        <f t="shared" si="17"/>
        <v>1.7429999999999999</v>
      </c>
      <c r="M484" s="6">
        <v>0</v>
      </c>
      <c r="N484" s="14">
        <f t="shared" si="18"/>
        <v>1.7429999999999999</v>
      </c>
      <c r="O484" s="6">
        <v>0</v>
      </c>
      <c r="P484" s="16" t="s">
        <v>2509</v>
      </c>
      <c r="Q484" s="9">
        <v>484</v>
      </c>
    </row>
    <row r="485" spans="1:17" x14ac:dyDescent="0.2">
      <c r="A485" s="9" t="s">
        <v>1191</v>
      </c>
      <c r="B485" s="6" t="s">
        <v>239</v>
      </c>
      <c r="C485" s="37" t="s">
        <v>240</v>
      </c>
      <c r="D485" s="41" t="s">
        <v>241</v>
      </c>
      <c r="E485" s="41" t="s">
        <v>250</v>
      </c>
      <c r="F485" s="6" t="s">
        <v>215</v>
      </c>
      <c r="G485" s="37" t="s">
        <v>1387</v>
      </c>
      <c r="H485" s="42" t="s">
        <v>1139</v>
      </c>
      <c r="I485" s="7">
        <v>0.13500000000000001</v>
      </c>
      <c r="J485" s="7">
        <v>0.09</v>
      </c>
      <c r="K485" s="63">
        <v>7</v>
      </c>
      <c r="L485" s="8">
        <f t="shared" si="17"/>
        <v>0.63</v>
      </c>
      <c r="M485" s="6">
        <v>1</v>
      </c>
      <c r="N485" s="14">
        <f t="shared" si="18"/>
        <v>-0.37</v>
      </c>
      <c r="O485" s="6">
        <v>0</v>
      </c>
      <c r="Q485" s="88">
        <v>485</v>
      </c>
    </row>
    <row r="486" spans="1:17" x14ac:dyDescent="0.2">
      <c r="A486" s="9" t="s">
        <v>1191</v>
      </c>
      <c r="B486" s="6" t="s">
        <v>239</v>
      </c>
      <c r="C486" s="37" t="s">
        <v>240</v>
      </c>
      <c r="D486" s="41" t="s">
        <v>241</v>
      </c>
      <c r="E486" s="41" t="s">
        <v>251</v>
      </c>
      <c r="F486" s="6" t="s">
        <v>252</v>
      </c>
      <c r="G486" s="37" t="s">
        <v>553</v>
      </c>
      <c r="H486" s="42" t="s">
        <v>253</v>
      </c>
      <c r="I486" s="7">
        <v>9.8000000000000004E-2</v>
      </c>
      <c r="J486" s="7">
        <v>7.3999999999999996E-2</v>
      </c>
      <c r="K486" s="63">
        <v>7</v>
      </c>
      <c r="L486" s="8">
        <f t="shared" si="17"/>
        <v>0.51800000000000002</v>
      </c>
      <c r="M486" s="6">
        <v>1</v>
      </c>
      <c r="N486" s="14">
        <f t="shared" si="18"/>
        <v>-0.48199999999999998</v>
      </c>
      <c r="O486" s="6">
        <v>0</v>
      </c>
      <c r="Q486" s="9">
        <v>486</v>
      </c>
    </row>
    <row r="487" spans="1:17" x14ac:dyDescent="0.2">
      <c r="A487" s="9" t="s">
        <v>1191</v>
      </c>
      <c r="B487" s="6" t="s">
        <v>239</v>
      </c>
      <c r="C487" s="37" t="s">
        <v>240</v>
      </c>
      <c r="D487" s="41" t="s">
        <v>241</v>
      </c>
      <c r="E487" s="41">
        <v>56244700010130</v>
      </c>
      <c r="F487" s="6" t="s">
        <v>2143</v>
      </c>
      <c r="G487" s="37" t="s">
        <v>254</v>
      </c>
      <c r="H487" s="42" t="s">
        <v>253</v>
      </c>
      <c r="I487" s="7">
        <v>0</v>
      </c>
      <c r="J487" s="7">
        <v>0</v>
      </c>
      <c r="K487" s="63">
        <v>7</v>
      </c>
      <c r="L487" s="8">
        <f t="shared" si="17"/>
        <v>0</v>
      </c>
      <c r="M487" s="6">
        <v>0</v>
      </c>
      <c r="N487" s="14">
        <f t="shared" si="18"/>
        <v>0</v>
      </c>
      <c r="O487" s="6">
        <v>0</v>
      </c>
      <c r="P487" s="6" t="s">
        <v>2231</v>
      </c>
      <c r="Q487" s="88">
        <v>487</v>
      </c>
    </row>
    <row r="488" spans="1:17" x14ac:dyDescent="0.2">
      <c r="A488" s="9" t="s">
        <v>1191</v>
      </c>
      <c r="B488" s="6" t="s">
        <v>239</v>
      </c>
      <c r="C488" s="37" t="s">
        <v>240</v>
      </c>
      <c r="D488" s="41" t="s">
        <v>241</v>
      </c>
      <c r="E488" s="41" t="s">
        <v>102</v>
      </c>
      <c r="F488" s="6" t="s">
        <v>100</v>
      </c>
      <c r="G488" s="37" t="s">
        <v>98</v>
      </c>
      <c r="H488" s="41" t="s">
        <v>1921</v>
      </c>
      <c r="I488" s="7">
        <v>0.1</v>
      </c>
      <c r="J488" s="7">
        <v>0</v>
      </c>
      <c r="K488" s="63">
        <v>0</v>
      </c>
      <c r="L488" s="8">
        <f t="shared" si="17"/>
        <v>0</v>
      </c>
      <c r="M488" s="6">
        <v>1</v>
      </c>
      <c r="N488" s="8">
        <f t="shared" si="18"/>
        <v>-1</v>
      </c>
      <c r="O488" s="6">
        <v>0</v>
      </c>
      <c r="P488" s="6" t="s">
        <v>761</v>
      </c>
      <c r="Q488" s="9">
        <v>488</v>
      </c>
    </row>
    <row r="489" spans="1:17" x14ac:dyDescent="0.2">
      <c r="A489" s="9" t="s">
        <v>1191</v>
      </c>
      <c r="B489" s="6" t="s">
        <v>239</v>
      </c>
      <c r="C489" s="37" t="s">
        <v>240</v>
      </c>
      <c r="D489" s="41" t="s">
        <v>241</v>
      </c>
      <c r="E489" s="41" t="s">
        <v>103</v>
      </c>
      <c r="F489" s="6" t="s">
        <v>1371</v>
      </c>
      <c r="G489" s="37" t="s">
        <v>101</v>
      </c>
      <c r="H489" s="41" t="s">
        <v>303</v>
      </c>
      <c r="I489" s="7">
        <v>0.08</v>
      </c>
      <c r="J489" s="7">
        <v>0</v>
      </c>
      <c r="K489" s="63">
        <v>0</v>
      </c>
      <c r="L489" s="8">
        <v>0</v>
      </c>
      <c r="M489" s="6">
        <v>1</v>
      </c>
      <c r="N489" s="8">
        <v>-1</v>
      </c>
      <c r="O489" s="6">
        <v>0</v>
      </c>
      <c r="P489" s="6" t="s">
        <v>761</v>
      </c>
      <c r="Q489" s="88">
        <v>489</v>
      </c>
    </row>
    <row r="490" spans="1:17" x14ac:dyDescent="0.2">
      <c r="A490" s="9"/>
      <c r="Q490" s="9">
        <v>490</v>
      </c>
    </row>
    <row r="491" spans="1:17" x14ac:dyDescent="0.2">
      <c r="A491" s="9"/>
      <c r="B491" s="10" t="s">
        <v>1579</v>
      </c>
      <c r="C491" s="36" t="s">
        <v>1580</v>
      </c>
      <c r="D491" s="44" t="s">
        <v>860</v>
      </c>
      <c r="E491" s="44"/>
      <c r="F491" s="10"/>
      <c r="G491" s="36"/>
      <c r="H491" s="45"/>
      <c r="I491" s="11">
        <f>SUM(I492:I495)</f>
        <v>0.371</v>
      </c>
      <c r="J491" s="11">
        <f>SUM(J492:J495)</f>
        <v>0.33299999999999996</v>
      </c>
      <c r="K491" s="65"/>
      <c r="L491" s="12">
        <f>SUM(L492:L495)</f>
        <v>2.331</v>
      </c>
      <c r="M491" s="10">
        <v>3</v>
      </c>
      <c r="N491" s="12">
        <f>SUM(L491-M491)</f>
        <v>-0.66900000000000004</v>
      </c>
      <c r="O491" s="10">
        <v>0</v>
      </c>
      <c r="P491" s="10"/>
      <c r="Q491" s="88">
        <v>491</v>
      </c>
    </row>
    <row r="492" spans="1:17" x14ac:dyDescent="0.2">
      <c r="A492" s="9" t="s">
        <v>1191</v>
      </c>
      <c r="B492" s="6" t="s">
        <v>1579</v>
      </c>
      <c r="C492" s="37" t="s">
        <v>1580</v>
      </c>
      <c r="D492" s="41" t="s">
        <v>860</v>
      </c>
      <c r="E492" s="41" t="s">
        <v>1589</v>
      </c>
      <c r="F492" s="6" t="s">
        <v>1757</v>
      </c>
      <c r="G492" s="37" t="s">
        <v>1590</v>
      </c>
      <c r="H492" s="42" t="s">
        <v>1262</v>
      </c>
      <c r="I492" s="7">
        <v>0.06</v>
      </c>
      <c r="J492" s="7">
        <v>5.2999999999999999E-2</v>
      </c>
      <c r="K492" s="63">
        <v>7</v>
      </c>
      <c r="L492" s="8">
        <f>K492*J492</f>
        <v>0.371</v>
      </c>
      <c r="M492" s="6">
        <v>1</v>
      </c>
      <c r="N492" s="14">
        <f>SUM(L492-M492)</f>
        <v>-0.629</v>
      </c>
      <c r="O492" s="6">
        <v>0</v>
      </c>
      <c r="Q492" s="9">
        <v>492</v>
      </c>
    </row>
    <row r="493" spans="1:17" x14ac:dyDescent="0.2">
      <c r="A493" s="9" t="s">
        <v>1191</v>
      </c>
      <c r="B493" s="6" t="s">
        <v>1579</v>
      </c>
      <c r="C493" s="37" t="s">
        <v>1580</v>
      </c>
      <c r="D493" s="41" t="s">
        <v>860</v>
      </c>
      <c r="E493" s="41" t="s">
        <v>1591</v>
      </c>
      <c r="F493" s="6" t="s">
        <v>695</v>
      </c>
      <c r="G493" s="37" t="s">
        <v>1592</v>
      </c>
      <c r="H493" s="42" t="s">
        <v>1342</v>
      </c>
      <c r="I493" s="7">
        <v>0.04</v>
      </c>
      <c r="J493" s="7">
        <v>0.04</v>
      </c>
      <c r="K493" s="63">
        <v>7</v>
      </c>
      <c r="L493" s="8">
        <f>K493*J493</f>
        <v>0.28000000000000003</v>
      </c>
      <c r="M493" s="6">
        <v>1</v>
      </c>
      <c r="N493" s="14">
        <f>SUM(L493-M493)</f>
        <v>-0.72</v>
      </c>
      <c r="O493" s="6">
        <v>0</v>
      </c>
      <c r="Q493" s="88">
        <v>493</v>
      </c>
    </row>
    <row r="494" spans="1:17" x14ac:dyDescent="0.2">
      <c r="A494" s="9" t="s">
        <v>1191</v>
      </c>
      <c r="B494" s="6" t="s">
        <v>1579</v>
      </c>
      <c r="C494" s="37" t="s">
        <v>1580</v>
      </c>
      <c r="D494" s="41" t="s">
        <v>860</v>
      </c>
      <c r="E494" s="41" t="s">
        <v>1593</v>
      </c>
      <c r="F494" s="6" t="s">
        <v>1137</v>
      </c>
      <c r="G494" s="37" t="s">
        <v>1580</v>
      </c>
      <c r="H494" s="42" t="s">
        <v>1342</v>
      </c>
      <c r="I494" s="7">
        <v>0.27100000000000002</v>
      </c>
      <c r="J494" s="7">
        <v>0.24</v>
      </c>
      <c r="K494" s="63">
        <v>7</v>
      </c>
      <c r="L494" s="8">
        <f>K494*J494</f>
        <v>1.68</v>
      </c>
      <c r="M494" s="6">
        <v>1</v>
      </c>
      <c r="N494" s="14">
        <f>SUM(L494-M494)</f>
        <v>0.67999999999999994</v>
      </c>
      <c r="O494" s="6">
        <v>0</v>
      </c>
      <c r="Q494" s="9">
        <v>494</v>
      </c>
    </row>
    <row r="495" spans="1:17" x14ac:dyDescent="0.2">
      <c r="A495" s="9" t="s">
        <v>1191</v>
      </c>
      <c r="B495" s="6" t="s">
        <v>1579</v>
      </c>
      <c r="C495" s="37" t="s">
        <v>1580</v>
      </c>
      <c r="D495" s="41" t="s">
        <v>860</v>
      </c>
      <c r="E495" s="41">
        <v>56244700010065</v>
      </c>
      <c r="F495" s="6" t="s">
        <v>622</v>
      </c>
      <c r="G495" s="37" t="s">
        <v>1594</v>
      </c>
      <c r="H495" s="42" t="s">
        <v>1595</v>
      </c>
      <c r="I495" s="7">
        <v>0</v>
      </c>
      <c r="J495" s="7">
        <v>0</v>
      </c>
      <c r="K495" s="63">
        <v>7</v>
      </c>
      <c r="L495" s="8">
        <f>K495*J495</f>
        <v>0</v>
      </c>
      <c r="M495" s="6">
        <v>0</v>
      </c>
      <c r="N495" s="14">
        <f>SUM(L495-M495)</f>
        <v>0</v>
      </c>
      <c r="O495" s="6">
        <v>0</v>
      </c>
      <c r="P495" s="6" t="s">
        <v>2231</v>
      </c>
      <c r="Q495" s="88">
        <v>495</v>
      </c>
    </row>
    <row r="496" spans="1:17" x14ac:dyDescent="0.2">
      <c r="A496" s="9"/>
      <c r="Q496" s="9">
        <v>496</v>
      </c>
    </row>
    <row r="497" spans="1:198" x14ac:dyDescent="0.2">
      <c r="A497" s="9" t="s">
        <v>2526</v>
      </c>
      <c r="B497" s="10" t="s">
        <v>1596</v>
      </c>
      <c r="C497" s="36" t="s">
        <v>1773</v>
      </c>
      <c r="D497" s="44" t="s">
        <v>860</v>
      </c>
      <c r="E497" s="44" t="s">
        <v>1596</v>
      </c>
      <c r="F497" s="10" t="s">
        <v>1524</v>
      </c>
      <c r="G497" s="36" t="s">
        <v>1773</v>
      </c>
      <c r="H497" s="45" t="s">
        <v>860</v>
      </c>
      <c r="I497" s="11">
        <v>0.27900000000000003</v>
      </c>
      <c r="J497" s="11">
        <v>0.21</v>
      </c>
      <c r="K497" s="65">
        <v>7</v>
      </c>
      <c r="L497" s="12">
        <f>K497*J497</f>
        <v>1.47</v>
      </c>
      <c r="M497" s="10">
        <v>0</v>
      </c>
      <c r="N497" s="12">
        <f>SUM(L497-M497)</f>
        <v>1.47</v>
      </c>
      <c r="O497" s="10">
        <v>2</v>
      </c>
      <c r="P497" s="10"/>
      <c r="Q497" s="88">
        <v>497</v>
      </c>
    </row>
    <row r="498" spans="1:198" x14ac:dyDescent="0.2">
      <c r="A498" s="9"/>
      <c r="Q498" s="9">
        <v>498</v>
      </c>
    </row>
    <row r="499" spans="1:198" ht="45" x14ac:dyDescent="0.2">
      <c r="A499" s="9" t="s">
        <v>1191</v>
      </c>
      <c r="B499" s="10" t="s">
        <v>1597</v>
      </c>
      <c r="C499" s="36" t="s">
        <v>1065</v>
      </c>
      <c r="D499" s="44" t="s">
        <v>860</v>
      </c>
      <c r="E499" s="44" t="s">
        <v>1597</v>
      </c>
      <c r="F499" s="10" t="s">
        <v>1531</v>
      </c>
      <c r="G499" s="36" t="s">
        <v>1065</v>
      </c>
      <c r="H499" s="45" t="s">
        <v>860</v>
      </c>
      <c r="I499" s="11">
        <v>2.4E-2</v>
      </c>
      <c r="J499" s="11">
        <v>1.2E-2</v>
      </c>
      <c r="K499" s="65">
        <v>7</v>
      </c>
      <c r="L499" s="12">
        <f>K499*J499</f>
        <v>8.4000000000000005E-2</v>
      </c>
      <c r="M499" s="10">
        <v>0</v>
      </c>
      <c r="N499" s="12">
        <f>SUM(L499-M499)</f>
        <v>8.4000000000000005E-2</v>
      </c>
      <c r="O499" s="10">
        <v>0</v>
      </c>
      <c r="P499" s="10" t="s">
        <v>2490</v>
      </c>
      <c r="Q499" s="88">
        <v>499</v>
      </c>
    </row>
    <row r="500" spans="1:198" x14ac:dyDescent="0.2">
      <c r="A500" s="9"/>
      <c r="Q500" s="9">
        <v>500</v>
      </c>
    </row>
    <row r="501" spans="1:198" x14ac:dyDescent="0.2">
      <c r="A501" s="9"/>
      <c r="B501" s="10" t="s">
        <v>1598</v>
      </c>
      <c r="C501" s="36" t="s">
        <v>1599</v>
      </c>
      <c r="D501" s="44" t="s">
        <v>1600</v>
      </c>
      <c r="E501" s="44"/>
      <c r="F501" s="10"/>
      <c r="G501" s="36"/>
      <c r="H501" s="45"/>
      <c r="I501" s="11">
        <f>SUM(I502:I504)</f>
        <v>0.67600000000000005</v>
      </c>
      <c r="J501" s="11">
        <f>SUM(J502:J504)</f>
        <v>0.505</v>
      </c>
      <c r="K501" s="65"/>
      <c r="L501" s="12">
        <f>SUM(L502:L504)</f>
        <v>3.5350000000000001</v>
      </c>
      <c r="M501" s="10">
        <v>3</v>
      </c>
      <c r="N501" s="12">
        <f>SUM(L501-M501)</f>
        <v>0.53500000000000014</v>
      </c>
      <c r="O501" s="10">
        <v>2</v>
      </c>
      <c r="P501" s="10"/>
      <c r="Q501" s="88">
        <v>501</v>
      </c>
    </row>
    <row r="502" spans="1:198" x14ac:dyDescent="0.2">
      <c r="A502" s="5" t="s">
        <v>1191</v>
      </c>
      <c r="B502" s="6" t="s">
        <v>1598</v>
      </c>
      <c r="C502" s="37" t="s">
        <v>1599</v>
      </c>
      <c r="D502" s="41" t="s">
        <v>1600</v>
      </c>
      <c r="E502" s="41" t="s">
        <v>1601</v>
      </c>
      <c r="F502" s="6" t="s">
        <v>221</v>
      </c>
      <c r="G502" s="37" t="s">
        <v>1142</v>
      </c>
      <c r="H502" s="42" t="s">
        <v>1133</v>
      </c>
      <c r="I502" s="7">
        <v>6.0999999999999999E-2</v>
      </c>
      <c r="J502" s="7">
        <v>5.2999999999999999E-2</v>
      </c>
      <c r="K502" s="63">
        <v>7</v>
      </c>
      <c r="L502" s="8">
        <f>K502*J502</f>
        <v>0.371</v>
      </c>
      <c r="M502" s="6">
        <v>1</v>
      </c>
      <c r="N502" s="14">
        <f>SUM(L502-M502)</f>
        <v>-0.629</v>
      </c>
      <c r="O502" s="6">
        <v>0</v>
      </c>
      <c r="Q502" s="9">
        <v>502</v>
      </c>
    </row>
    <row r="503" spans="1:198" x14ac:dyDescent="0.2">
      <c r="A503" s="5" t="s">
        <v>1191</v>
      </c>
      <c r="B503" s="6" t="s">
        <v>1598</v>
      </c>
      <c r="C503" s="37" t="s">
        <v>1599</v>
      </c>
      <c r="D503" s="41" t="s">
        <v>1600</v>
      </c>
      <c r="E503" s="41" t="s">
        <v>1602</v>
      </c>
      <c r="F503" s="6" t="s">
        <v>1209</v>
      </c>
      <c r="G503" s="37" t="s">
        <v>1603</v>
      </c>
      <c r="H503" s="42" t="s">
        <v>1133</v>
      </c>
      <c r="I503" s="7">
        <v>6.2E-2</v>
      </c>
      <c r="J503" s="7">
        <v>6.2E-2</v>
      </c>
      <c r="K503" s="63">
        <v>7</v>
      </c>
      <c r="L503" s="8">
        <f>K503*J503</f>
        <v>0.434</v>
      </c>
      <c r="M503" s="6">
        <v>1</v>
      </c>
      <c r="N503" s="14">
        <f>SUM(L503-M503)</f>
        <v>-0.56600000000000006</v>
      </c>
      <c r="O503" s="6">
        <v>0</v>
      </c>
      <c r="Q503" s="88">
        <v>503</v>
      </c>
    </row>
    <row r="504" spans="1:198" ht="33.75" x14ac:dyDescent="0.2">
      <c r="A504" s="5" t="s">
        <v>1191</v>
      </c>
      <c r="B504" s="6" t="s">
        <v>1598</v>
      </c>
      <c r="C504" s="37" t="s">
        <v>1599</v>
      </c>
      <c r="D504" s="41" t="s">
        <v>1600</v>
      </c>
      <c r="E504" s="41" t="s">
        <v>1604</v>
      </c>
      <c r="F504" s="6" t="s">
        <v>1210</v>
      </c>
      <c r="G504" s="37" t="s">
        <v>1599</v>
      </c>
      <c r="H504" s="42" t="s">
        <v>1133</v>
      </c>
      <c r="I504" s="7">
        <v>0.55300000000000005</v>
      </c>
      <c r="J504" s="7">
        <v>0.39</v>
      </c>
      <c r="K504" s="63">
        <v>7</v>
      </c>
      <c r="L504" s="8">
        <f>K504*J504</f>
        <v>2.73</v>
      </c>
      <c r="M504" s="6">
        <v>1</v>
      </c>
      <c r="N504" s="14">
        <f>SUM(L504-M504)</f>
        <v>1.73</v>
      </c>
      <c r="O504" s="6">
        <v>2</v>
      </c>
      <c r="P504" s="16" t="s">
        <v>2489</v>
      </c>
      <c r="Q504" s="9">
        <v>504</v>
      </c>
    </row>
    <row r="505" spans="1:198" x14ac:dyDescent="0.2">
      <c r="Q505" s="88">
        <v>505</v>
      </c>
    </row>
    <row r="506" spans="1:198" s="31" customFormat="1" x14ac:dyDescent="0.2">
      <c r="A506" s="79"/>
      <c r="B506" s="28" t="s">
        <v>1605</v>
      </c>
      <c r="C506" s="76" t="s">
        <v>1606</v>
      </c>
      <c r="D506" s="57" t="s">
        <v>241</v>
      </c>
      <c r="E506" s="57"/>
      <c r="F506" s="28"/>
      <c r="G506" s="76"/>
      <c r="H506" s="58"/>
      <c r="I506" s="29">
        <f>SUM(I507:I517)</f>
        <v>0.94300000000000017</v>
      </c>
      <c r="J506" s="29">
        <f>SUM(J507:J517)</f>
        <v>0.58800000000000008</v>
      </c>
      <c r="K506" s="69"/>
      <c r="L506" s="30">
        <f>SUM(L507:L517)</f>
        <v>4.2069999999999999</v>
      </c>
      <c r="M506" s="28">
        <f>SUM(M507:M517)</f>
        <v>11</v>
      </c>
      <c r="N506" s="30">
        <f t="shared" ref="N506:N517" si="19">SUM(L506-M506)</f>
        <v>-6.7930000000000001</v>
      </c>
      <c r="O506" s="28">
        <v>0</v>
      </c>
      <c r="P506" s="28" t="s">
        <v>1824</v>
      </c>
      <c r="Q506" s="9">
        <v>506</v>
      </c>
      <c r="R506" s="7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  <c r="AR506" s="9"/>
      <c r="AS506" s="9"/>
      <c r="AT506" s="9"/>
      <c r="AU506" s="9"/>
      <c r="AV506" s="9"/>
      <c r="AW506" s="9"/>
      <c r="AX506" s="9"/>
      <c r="AY506" s="9"/>
      <c r="AZ506" s="9"/>
      <c r="BA506" s="9"/>
      <c r="BB506" s="9"/>
      <c r="BC506" s="9"/>
      <c r="BD506" s="9"/>
      <c r="BE506" s="9"/>
      <c r="BF506" s="9"/>
      <c r="BG506" s="9"/>
      <c r="BH506" s="9"/>
      <c r="BI506" s="9"/>
      <c r="BJ506" s="9"/>
      <c r="BK506" s="9"/>
      <c r="BL506" s="9"/>
      <c r="BM506" s="9"/>
      <c r="BN506" s="9"/>
      <c r="BO506" s="9"/>
      <c r="BP506" s="9"/>
      <c r="BQ506" s="9"/>
      <c r="BR506" s="9"/>
      <c r="BS506" s="9"/>
      <c r="BT506" s="9"/>
      <c r="BU506" s="9"/>
      <c r="BV506" s="9"/>
      <c r="BW506" s="9"/>
      <c r="BX506" s="9"/>
      <c r="BY506" s="9"/>
      <c r="BZ506" s="9"/>
      <c r="CA506" s="9"/>
      <c r="CB506" s="9"/>
      <c r="CC506" s="9"/>
      <c r="CD506" s="9"/>
      <c r="CE506" s="9"/>
      <c r="CF506" s="9"/>
      <c r="CG506" s="9"/>
      <c r="CH506" s="9"/>
      <c r="CI506" s="9"/>
      <c r="CJ506" s="9"/>
      <c r="CK506" s="9"/>
      <c r="CL506" s="9"/>
      <c r="CM506" s="9"/>
      <c r="CN506" s="9"/>
      <c r="CO506" s="9"/>
      <c r="CP506" s="9"/>
      <c r="CQ506" s="9"/>
      <c r="CR506" s="9"/>
      <c r="CS506" s="9"/>
      <c r="CT506" s="9"/>
      <c r="CU506" s="9"/>
      <c r="CV506" s="9"/>
      <c r="CW506" s="9"/>
      <c r="CX506" s="9"/>
      <c r="CY506" s="9"/>
      <c r="CZ506" s="9"/>
      <c r="DA506" s="9"/>
      <c r="DB506" s="9"/>
      <c r="DC506" s="9"/>
      <c r="DD506" s="9"/>
      <c r="DE506" s="9"/>
      <c r="DF506" s="9"/>
      <c r="DG506" s="9"/>
      <c r="DH506" s="9"/>
      <c r="DI506" s="9"/>
      <c r="DJ506" s="9"/>
      <c r="DK506" s="9"/>
      <c r="DL506" s="9"/>
      <c r="DM506" s="9"/>
      <c r="DN506" s="9"/>
      <c r="DO506" s="9"/>
      <c r="DP506" s="9"/>
      <c r="DQ506" s="9"/>
      <c r="DR506" s="9"/>
      <c r="DS506" s="9"/>
      <c r="DT506" s="9"/>
      <c r="DU506" s="9"/>
      <c r="DV506" s="9"/>
      <c r="DW506" s="9"/>
      <c r="DX506" s="9"/>
      <c r="DY506" s="9"/>
      <c r="DZ506" s="9"/>
      <c r="EA506" s="9"/>
      <c r="EB506" s="9"/>
      <c r="EC506" s="9"/>
      <c r="ED506" s="9"/>
      <c r="EE506" s="9"/>
      <c r="EF506" s="9"/>
      <c r="EG506" s="9"/>
      <c r="EH506" s="9"/>
      <c r="EI506" s="9"/>
      <c r="EJ506" s="9"/>
      <c r="EK506" s="9"/>
      <c r="EL506" s="9"/>
      <c r="EM506" s="9"/>
      <c r="EN506" s="9"/>
      <c r="EO506" s="9"/>
      <c r="EP506" s="9"/>
      <c r="EQ506" s="9"/>
      <c r="ER506" s="9"/>
      <c r="ES506" s="9"/>
      <c r="ET506" s="9"/>
      <c r="EU506" s="9"/>
      <c r="EV506" s="9"/>
      <c r="EW506" s="9"/>
      <c r="EX506" s="9"/>
      <c r="EY506" s="9"/>
      <c r="EZ506" s="9"/>
      <c r="FA506" s="9"/>
      <c r="FB506" s="9"/>
      <c r="FC506" s="9"/>
      <c r="FD506" s="9"/>
      <c r="FE506" s="9"/>
      <c r="FF506" s="9"/>
      <c r="FG506" s="9"/>
      <c r="FH506" s="9"/>
      <c r="FI506" s="9"/>
      <c r="FJ506" s="9"/>
      <c r="FK506" s="9"/>
      <c r="FL506" s="9"/>
      <c r="FM506" s="9"/>
      <c r="FN506" s="9"/>
      <c r="FO506" s="9"/>
      <c r="FP506" s="9"/>
      <c r="FQ506" s="9"/>
      <c r="FR506" s="9"/>
      <c r="FS506" s="9"/>
      <c r="FT506" s="9"/>
      <c r="FU506" s="9"/>
      <c r="FV506" s="9"/>
      <c r="FW506" s="9"/>
      <c r="FX506" s="9"/>
      <c r="FY506" s="9"/>
      <c r="FZ506" s="9"/>
      <c r="GA506" s="9"/>
      <c r="GB506" s="9"/>
      <c r="GC506" s="9"/>
      <c r="GD506" s="9"/>
      <c r="GE506" s="9"/>
      <c r="GF506" s="9"/>
      <c r="GG506" s="9"/>
      <c r="GH506" s="9"/>
      <c r="GI506" s="9"/>
      <c r="GJ506" s="9"/>
      <c r="GK506" s="9"/>
      <c r="GL506" s="9"/>
      <c r="GM506" s="9"/>
      <c r="GN506" s="9"/>
      <c r="GO506" s="9"/>
      <c r="GP506" s="9"/>
    </row>
    <row r="507" spans="1:198" x14ac:dyDescent="0.2">
      <c r="A507" s="5" t="s">
        <v>1191</v>
      </c>
      <c r="B507" s="6" t="s">
        <v>1605</v>
      </c>
      <c r="C507" s="37" t="s">
        <v>1606</v>
      </c>
      <c r="D507" s="41" t="s">
        <v>241</v>
      </c>
      <c r="E507" s="41" t="s">
        <v>1607</v>
      </c>
      <c r="F507" s="6" t="s">
        <v>122</v>
      </c>
      <c r="G507" s="37" t="s">
        <v>1608</v>
      </c>
      <c r="H507" s="42" t="s">
        <v>604</v>
      </c>
      <c r="I507" s="7">
        <v>5.3999999999999999E-2</v>
      </c>
      <c r="J507" s="7">
        <v>3.9E-2</v>
      </c>
      <c r="K507" s="63">
        <v>7</v>
      </c>
      <c r="L507" s="8">
        <f t="shared" ref="L507:L517" si="20">K507*J507</f>
        <v>0.27300000000000002</v>
      </c>
      <c r="M507" s="6">
        <v>1</v>
      </c>
      <c r="N507" s="14">
        <f t="shared" si="19"/>
        <v>-0.72699999999999998</v>
      </c>
      <c r="O507" s="6">
        <v>0</v>
      </c>
      <c r="P507" s="6" t="s">
        <v>1824</v>
      </c>
      <c r="Q507" s="88">
        <v>507</v>
      </c>
    </row>
    <row r="508" spans="1:198" x14ac:dyDescent="0.2">
      <c r="A508" s="5" t="s">
        <v>1191</v>
      </c>
      <c r="B508" s="6" t="s">
        <v>1605</v>
      </c>
      <c r="C508" s="37" t="s">
        <v>1606</v>
      </c>
      <c r="D508" s="41" t="s">
        <v>241</v>
      </c>
      <c r="E508" s="41" t="s">
        <v>1609</v>
      </c>
      <c r="F508" s="6" t="s">
        <v>1916</v>
      </c>
      <c r="G508" s="37" t="s">
        <v>1610</v>
      </c>
      <c r="H508" s="42" t="s">
        <v>604</v>
      </c>
      <c r="I508" s="7">
        <v>0.108</v>
      </c>
      <c r="J508" s="7">
        <v>0.108</v>
      </c>
      <c r="K508" s="63">
        <v>7</v>
      </c>
      <c r="L508" s="8">
        <f t="shared" si="20"/>
        <v>0.75600000000000001</v>
      </c>
      <c r="M508" s="6">
        <v>2</v>
      </c>
      <c r="N508" s="14">
        <f t="shared" si="19"/>
        <v>-1.244</v>
      </c>
      <c r="O508" s="6">
        <v>0</v>
      </c>
      <c r="P508" s="16" t="s">
        <v>1586</v>
      </c>
      <c r="Q508" s="9">
        <v>508</v>
      </c>
    </row>
    <row r="509" spans="1:198" x14ac:dyDescent="0.2">
      <c r="A509" s="5" t="s">
        <v>1191</v>
      </c>
      <c r="B509" s="6" t="s">
        <v>1605</v>
      </c>
      <c r="C509" s="37" t="s">
        <v>1606</v>
      </c>
      <c r="D509" s="41" t="s">
        <v>241</v>
      </c>
      <c r="E509" s="41" t="s">
        <v>1611</v>
      </c>
      <c r="F509" s="6" t="s">
        <v>1099</v>
      </c>
      <c r="G509" s="37" t="s">
        <v>1612</v>
      </c>
      <c r="H509" s="42" t="s">
        <v>1213</v>
      </c>
      <c r="I509" s="7">
        <v>6.9000000000000006E-2</v>
      </c>
      <c r="J509" s="7">
        <v>0.05</v>
      </c>
      <c r="K509" s="63">
        <v>7</v>
      </c>
      <c r="L509" s="8">
        <v>0.441</v>
      </c>
      <c r="M509" s="6">
        <v>1</v>
      </c>
      <c r="N509" s="14">
        <v>-0.55899999999999994</v>
      </c>
      <c r="O509" s="6">
        <v>0</v>
      </c>
      <c r="P509" s="6" t="s">
        <v>1824</v>
      </c>
      <c r="Q509" s="88">
        <v>509</v>
      </c>
    </row>
    <row r="510" spans="1:198" x14ac:dyDescent="0.2">
      <c r="A510" s="5" t="s">
        <v>1191</v>
      </c>
      <c r="B510" s="6" t="s">
        <v>1605</v>
      </c>
      <c r="C510" s="37" t="s">
        <v>1606</v>
      </c>
      <c r="D510" s="41" t="s">
        <v>241</v>
      </c>
      <c r="E510" s="41" t="s">
        <v>1613</v>
      </c>
      <c r="F510" s="6" t="s">
        <v>2211</v>
      </c>
      <c r="G510" s="37" t="s">
        <v>208</v>
      </c>
      <c r="H510" s="42" t="s">
        <v>1133</v>
      </c>
      <c r="I510" s="7">
        <v>5.0999999999999997E-2</v>
      </c>
      <c r="J510" s="7">
        <v>3.7999999999999999E-2</v>
      </c>
      <c r="K510" s="63">
        <v>7</v>
      </c>
      <c r="L510" s="8">
        <f t="shared" si="20"/>
        <v>0.26600000000000001</v>
      </c>
      <c r="M510" s="6">
        <v>1</v>
      </c>
      <c r="N510" s="14">
        <f t="shared" si="19"/>
        <v>-0.73399999999999999</v>
      </c>
      <c r="O510" s="6">
        <v>0</v>
      </c>
      <c r="P510" s="6" t="s">
        <v>1824</v>
      </c>
      <c r="Q510" s="9">
        <v>510</v>
      </c>
    </row>
    <row r="511" spans="1:198" x14ac:dyDescent="0.2">
      <c r="A511" s="5" t="s">
        <v>1191</v>
      </c>
      <c r="B511" s="6" t="s">
        <v>1605</v>
      </c>
      <c r="C511" s="37" t="s">
        <v>1606</v>
      </c>
      <c r="D511" s="41" t="s">
        <v>241</v>
      </c>
      <c r="E511" s="41" t="s">
        <v>1614</v>
      </c>
      <c r="F511" s="6" t="s">
        <v>1754</v>
      </c>
      <c r="G511" s="37" t="s">
        <v>1615</v>
      </c>
      <c r="H511" s="42" t="s">
        <v>1616</v>
      </c>
      <c r="I511" s="7">
        <v>6.3E-2</v>
      </c>
      <c r="J511" s="7">
        <v>4.7E-2</v>
      </c>
      <c r="K511" s="63">
        <v>7</v>
      </c>
      <c r="L511" s="8">
        <f t="shared" si="20"/>
        <v>0.32900000000000001</v>
      </c>
      <c r="M511" s="6">
        <v>1</v>
      </c>
      <c r="N511" s="14">
        <f t="shared" si="19"/>
        <v>-0.67100000000000004</v>
      </c>
      <c r="O511" s="6">
        <v>0</v>
      </c>
      <c r="P511" s="6" t="s">
        <v>1824</v>
      </c>
      <c r="Q511" s="88">
        <v>511</v>
      </c>
    </row>
    <row r="512" spans="1:198" x14ac:dyDescent="0.2">
      <c r="A512" s="5" t="s">
        <v>1191</v>
      </c>
      <c r="B512" s="6" t="s">
        <v>1605</v>
      </c>
      <c r="C512" s="37" t="s">
        <v>1606</v>
      </c>
      <c r="D512" s="41" t="s">
        <v>241</v>
      </c>
      <c r="E512" s="41" t="s">
        <v>1617</v>
      </c>
      <c r="F512" s="6" t="s">
        <v>1152</v>
      </c>
      <c r="G512" s="37" t="s">
        <v>1240</v>
      </c>
      <c r="H512" s="42" t="s">
        <v>1618</v>
      </c>
      <c r="I512" s="7">
        <v>0.09</v>
      </c>
      <c r="J512" s="7">
        <v>5.5E-2</v>
      </c>
      <c r="K512" s="63">
        <v>7</v>
      </c>
      <c r="L512" s="8">
        <f t="shared" si="20"/>
        <v>0.38500000000000001</v>
      </c>
      <c r="M512" s="6">
        <v>1</v>
      </c>
      <c r="N512" s="14">
        <f t="shared" si="19"/>
        <v>-0.61499999999999999</v>
      </c>
      <c r="O512" s="6">
        <v>0</v>
      </c>
      <c r="P512" s="6" t="s">
        <v>1824</v>
      </c>
      <c r="Q512" s="9">
        <v>512</v>
      </c>
    </row>
    <row r="513" spans="1:18" x14ac:dyDescent="0.2">
      <c r="A513" s="5" t="s">
        <v>1191</v>
      </c>
      <c r="B513" s="6" t="s">
        <v>1605</v>
      </c>
      <c r="C513" s="37" t="s">
        <v>1606</v>
      </c>
      <c r="D513" s="41" t="s">
        <v>241</v>
      </c>
      <c r="E513" s="41" t="s">
        <v>1619</v>
      </c>
      <c r="F513" s="6" t="s">
        <v>1134</v>
      </c>
      <c r="G513" s="37" t="s">
        <v>1620</v>
      </c>
      <c r="H513" s="42" t="s">
        <v>1621</v>
      </c>
      <c r="I513" s="7">
        <v>6.4000000000000001E-2</v>
      </c>
      <c r="J513" s="7">
        <v>6.4000000000000001E-2</v>
      </c>
      <c r="K513" s="63">
        <v>7</v>
      </c>
      <c r="L513" s="8">
        <f t="shared" si="20"/>
        <v>0.44800000000000001</v>
      </c>
      <c r="M513" s="6">
        <v>1</v>
      </c>
      <c r="N513" s="14">
        <f t="shared" si="19"/>
        <v>-0.55200000000000005</v>
      </c>
      <c r="O513" s="6">
        <v>0</v>
      </c>
      <c r="P513" s="6" t="s">
        <v>1824</v>
      </c>
      <c r="Q513" s="88">
        <v>513</v>
      </c>
    </row>
    <row r="514" spans="1:18" x14ac:dyDescent="0.2">
      <c r="A514" s="5" t="s">
        <v>1191</v>
      </c>
      <c r="B514" s="6" t="s">
        <v>1605</v>
      </c>
      <c r="C514" s="37" t="s">
        <v>1606</v>
      </c>
      <c r="D514" s="41" t="s">
        <v>241</v>
      </c>
      <c r="E514" s="41" t="s">
        <v>1622</v>
      </c>
      <c r="F514" s="6" t="s">
        <v>1153</v>
      </c>
      <c r="G514" s="37" t="s">
        <v>1405</v>
      </c>
      <c r="H514" s="42">
        <v>28261</v>
      </c>
      <c r="I514" s="7">
        <v>3.7999999999999999E-2</v>
      </c>
      <c r="J514" s="7">
        <v>2.9000000000000001E-2</v>
      </c>
      <c r="K514" s="63">
        <v>7</v>
      </c>
      <c r="L514" s="8">
        <f t="shared" si="20"/>
        <v>0.20300000000000001</v>
      </c>
      <c r="M514" s="6">
        <v>1</v>
      </c>
      <c r="N514" s="14">
        <f t="shared" si="19"/>
        <v>-0.79699999999999993</v>
      </c>
      <c r="O514" s="6">
        <v>0</v>
      </c>
      <c r="P514" s="6" t="s">
        <v>1824</v>
      </c>
      <c r="Q514" s="9">
        <v>514</v>
      </c>
    </row>
    <row r="515" spans="1:18" ht="11.25" customHeight="1" x14ac:dyDescent="0.2">
      <c r="A515" s="5" t="s">
        <v>1191</v>
      </c>
      <c r="B515" s="6" t="s">
        <v>1605</v>
      </c>
      <c r="C515" s="37" t="s">
        <v>1606</v>
      </c>
      <c r="D515" s="41" t="s">
        <v>241</v>
      </c>
      <c r="E515" s="41" t="s">
        <v>1623</v>
      </c>
      <c r="F515" s="6" t="s">
        <v>212</v>
      </c>
      <c r="G515" s="37" t="s">
        <v>1624</v>
      </c>
      <c r="H515" s="42" t="s">
        <v>1625</v>
      </c>
      <c r="I515" s="7">
        <v>0.33300000000000002</v>
      </c>
      <c r="J515" s="7">
        <v>0.10299999999999999</v>
      </c>
      <c r="K515" s="63">
        <v>7</v>
      </c>
      <c r="L515" s="8">
        <f t="shared" si="20"/>
        <v>0.72099999999999997</v>
      </c>
      <c r="M515" s="6">
        <v>0</v>
      </c>
      <c r="N515" s="14">
        <f t="shared" si="19"/>
        <v>0.72099999999999997</v>
      </c>
      <c r="O515" s="6">
        <v>0</v>
      </c>
      <c r="P515" s="6" t="s">
        <v>1586</v>
      </c>
      <c r="Q515" s="88">
        <v>515</v>
      </c>
    </row>
    <row r="516" spans="1:18" x14ac:dyDescent="0.2">
      <c r="A516" s="5" t="s">
        <v>1191</v>
      </c>
      <c r="B516" s="6" t="s">
        <v>1605</v>
      </c>
      <c r="C516" s="37" t="s">
        <v>1606</v>
      </c>
      <c r="D516" s="41" t="s">
        <v>241</v>
      </c>
      <c r="E516" s="41" t="s">
        <v>1779</v>
      </c>
      <c r="F516" s="6" t="s">
        <v>2147</v>
      </c>
      <c r="G516" s="37" t="s">
        <v>1577</v>
      </c>
      <c r="H516" s="42" t="s">
        <v>1780</v>
      </c>
      <c r="I516" s="7">
        <v>4.2000000000000003E-2</v>
      </c>
      <c r="J516" s="7">
        <v>3.2000000000000001E-2</v>
      </c>
      <c r="K516" s="63">
        <v>7</v>
      </c>
      <c r="L516" s="8">
        <f t="shared" si="20"/>
        <v>0.224</v>
      </c>
      <c r="M516" s="6">
        <v>1</v>
      </c>
      <c r="N516" s="14">
        <f t="shared" si="19"/>
        <v>-0.77600000000000002</v>
      </c>
      <c r="O516" s="6">
        <v>0</v>
      </c>
      <c r="P516" s="6" t="s">
        <v>1824</v>
      </c>
      <c r="Q516" s="9">
        <v>516</v>
      </c>
    </row>
    <row r="517" spans="1:18" x14ac:dyDescent="0.2">
      <c r="A517" s="5" t="s">
        <v>1191</v>
      </c>
      <c r="B517" s="6" t="s">
        <v>1605</v>
      </c>
      <c r="C517" s="37" t="s">
        <v>1606</v>
      </c>
      <c r="D517" s="41" t="s">
        <v>241</v>
      </c>
      <c r="E517" s="41" t="s">
        <v>1781</v>
      </c>
      <c r="F517" s="6" t="s">
        <v>1144</v>
      </c>
      <c r="G517" s="37" t="s">
        <v>1782</v>
      </c>
      <c r="H517" s="42" t="s">
        <v>1574</v>
      </c>
      <c r="I517" s="7">
        <v>3.1E-2</v>
      </c>
      <c r="J517" s="7">
        <v>2.3E-2</v>
      </c>
      <c r="K517" s="63">
        <v>7</v>
      </c>
      <c r="L517" s="8">
        <f t="shared" si="20"/>
        <v>0.161</v>
      </c>
      <c r="M517" s="6">
        <v>1</v>
      </c>
      <c r="N517" s="14">
        <f t="shared" si="19"/>
        <v>-0.83899999999999997</v>
      </c>
      <c r="O517" s="6">
        <v>0</v>
      </c>
      <c r="P517" s="6" t="s">
        <v>1824</v>
      </c>
      <c r="Q517" s="88">
        <v>517</v>
      </c>
    </row>
    <row r="518" spans="1:18" x14ac:dyDescent="0.2">
      <c r="Q518" s="9">
        <v>518</v>
      </c>
    </row>
    <row r="519" spans="1:18" x14ac:dyDescent="0.2">
      <c r="A519" s="9" t="s">
        <v>1261</v>
      </c>
      <c r="B519" s="10" t="s">
        <v>1785</v>
      </c>
      <c r="C519" s="36" t="s">
        <v>1786</v>
      </c>
      <c r="D519" s="44" t="s">
        <v>1418</v>
      </c>
      <c r="E519" s="44"/>
      <c r="F519" s="10"/>
      <c r="G519" s="36"/>
      <c r="H519" s="45"/>
      <c r="I519" s="11">
        <f>SUM(I520:I531)</f>
        <v>11.448</v>
      </c>
      <c r="J519" s="11">
        <f>SUM(J520:J531)</f>
        <v>6.0200000000000005</v>
      </c>
      <c r="K519" s="65"/>
      <c r="L519" s="12">
        <f>SUM(L520:L531)</f>
        <v>27.04</v>
      </c>
      <c r="M519" s="10">
        <v>3</v>
      </c>
      <c r="N519" s="12">
        <f t="shared" ref="N519:N531" si="21">SUM(L519-M519)</f>
        <v>24.04</v>
      </c>
      <c r="O519" s="10">
        <v>17</v>
      </c>
      <c r="P519" s="10"/>
      <c r="Q519" s="88">
        <v>519</v>
      </c>
    </row>
    <row r="520" spans="1:18" s="9" customFormat="1" x14ac:dyDescent="0.2">
      <c r="A520" s="5" t="s">
        <v>1191</v>
      </c>
      <c r="B520" s="16" t="s">
        <v>1785</v>
      </c>
      <c r="C520" s="74" t="s">
        <v>1786</v>
      </c>
      <c r="D520" s="46" t="s">
        <v>1418</v>
      </c>
      <c r="E520" s="46">
        <v>56244700010141</v>
      </c>
      <c r="F520" s="16" t="s">
        <v>1136</v>
      </c>
      <c r="G520" s="74" t="s">
        <v>1786</v>
      </c>
      <c r="H520" s="47" t="s">
        <v>1787</v>
      </c>
      <c r="I520" s="17">
        <v>1.47</v>
      </c>
      <c r="J520" s="17">
        <v>1.29</v>
      </c>
      <c r="K520" s="67">
        <v>5</v>
      </c>
      <c r="L520" s="14">
        <f t="shared" ref="L520:L531" si="22">K520*J520</f>
        <v>6.45</v>
      </c>
      <c r="M520" s="16">
        <v>2</v>
      </c>
      <c r="N520" s="14">
        <f t="shared" si="21"/>
        <v>4.45</v>
      </c>
      <c r="O520" s="16">
        <v>8</v>
      </c>
      <c r="P520" s="16"/>
      <c r="Q520" s="9">
        <v>520</v>
      </c>
      <c r="R520" s="79"/>
    </row>
    <row r="521" spans="1:18" s="9" customFormat="1" x14ac:dyDescent="0.2">
      <c r="A521" s="5" t="s">
        <v>1191</v>
      </c>
      <c r="B521" s="16" t="s">
        <v>1785</v>
      </c>
      <c r="C521" s="74" t="s">
        <v>1786</v>
      </c>
      <c r="D521" s="46" t="s">
        <v>1418</v>
      </c>
      <c r="E521" s="46">
        <v>56244700010141</v>
      </c>
      <c r="F521" s="16" t="s">
        <v>1136</v>
      </c>
      <c r="G521" s="74" t="s">
        <v>1786</v>
      </c>
      <c r="H521" s="47" t="s">
        <v>1787</v>
      </c>
      <c r="I521" s="17">
        <v>3.25</v>
      </c>
      <c r="J521" s="17">
        <v>2.81</v>
      </c>
      <c r="K521" s="67">
        <v>3</v>
      </c>
      <c r="L521" s="14">
        <f t="shared" si="22"/>
        <v>8.43</v>
      </c>
      <c r="M521" s="16">
        <v>0</v>
      </c>
      <c r="N521" s="14">
        <f t="shared" si="21"/>
        <v>8.43</v>
      </c>
      <c r="O521" s="16">
        <v>0</v>
      </c>
      <c r="P521" s="16" t="s">
        <v>2510</v>
      </c>
      <c r="Q521" s="88">
        <v>521</v>
      </c>
      <c r="R521" s="79"/>
    </row>
    <row r="522" spans="1:18" s="9" customFormat="1" x14ac:dyDescent="0.2">
      <c r="A522" s="5" t="s">
        <v>1191</v>
      </c>
      <c r="B522" s="16" t="s">
        <v>1785</v>
      </c>
      <c r="C522" s="74" t="s">
        <v>1786</v>
      </c>
      <c r="D522" s="46" t="s">
        <v>1418</v>
      </c>
      <c r="E522" s="46">
        <v>56244700010141</v>
      </c>
      <c r="F522" s="16" t="s">
        <v>1136</v>
      </c>
      <c r="G522" s="74" t="s">
        <v>1786</v>
      </c>
      <c r="H522" s="47" t="s">
        <v>1787</v>
      </c>
      <c r="I522" s="17">
        <v>0.79</v>
      </c>
      <c r="J522" s="17">
        <v>0.35</v>
      </c>
      <c r="K522" s="67">
        <v>7</v>
      </c>
      <c r="L522" s="14">
        <f t="shared" si="22"/>
        <v>2.4499999999999997</v>
      </c>
      <c r="M522" s="16">
        <v>0</v>
      </c>
      <c r="N522" s="14">
        <f t="shared" si="21"/>
        <v>2.4499999999999997</v>
      </c>
      <c r="O522" s="16">
        <v>6</v>
      </c>
      <c r="P522" s="16"/>
      <c r="Q522" s="9">
        <v>522</v>
      </c>
      <c r="R522" s="79"/>
    </row>
    <row r="523" spans="1:18" s="9" customFormat="1" x14ac:dyDescent="0.2">
      <c r="A523" s="5" t="s">
        <v>1191</v>
      </c>
      <c r="B523" s="16" t="s">
        <v>1785</v>
      </c>
      <c r="C523" s="74" t="s">
        <v>1786</v>
      </c>
      <c r="D523" s="46" t="s">
        <v>1418</v>
      </c>
      <c r="E523" s="46" t="s">
        <v>1788</v>
      </c>
      <c r="F523" s="16" t="s">
        <v>1136</v>
      </c>
      <c r="G523" s="74" t="s">
        <v>1786</v>
      </c>
      <c r="H523" s="47" t="s">
        <v>1787</v>
      </c>
      <c r="I523" s="17">
        <v>0.2</v>
      </c>
      <c r="J523" s="17">
        <v>0.15</v>
      </c>
      <c r="K523" s="67">
        <v>7</v>
      </c>
      <c r="L523" s="14">
        <f t="shared" si="22"/>
        <v>1.05</v>
      </c>
      <c r="M523" s="16">
        <v>0</v>
      </c>
      <c r="N523" s="14">
        <f t="shared" si="21"/>
        <v>1.05</v>
      </c>
      <c r="O523" s="16">
        <v>2</v>
      </c>
      <c r="P523" s="16"/>
      <c r="Q523" s="88">
        <v>523</v>
      </c>
      <c r="R523" s="79"/>
    </row>
    <row r="524" spans="1:18" s="9" customFormat="1" x14ac:dyDescent="0.2">
      <c r="A524" s="5" t="s">
        <v>1191</v>
      </c>
      <c r="B524" s="16" t="s">
        <v>1785</v>
      </c>
      <c r="C524" s="74" t="s">
        <v>1786</v>
      </c>
      <c r="D524" s="46" t="s">
        <v>1418</v>
      </c>
      <c r="E524" s="46" t="s">
        <v>1788</v>
      </c>
      <c r="F524" s="16" t="s">
        <v>1136</v>
      </c>
      <c r="G524" s="74" t="s">
        <v>1786</v>
      </c>
      <c r="H524" s="47" t="s">
        <v>1787</v>
      </c>
      <c r="I524" s="17">
        <v>0.45</v>
      </c>
      <c r="J524" s="17">
        <v>0.11</v>
      </c>
      <c r="K524" s="67">
        <v>4</v>
      </c>
      <c r="L524" s="14">
        <f t="shared" si="22"/>
        <v>0.44</v>
      </c>
      <c r="M524" s="16">
        <v>0</v>
      </c>
      <c r="N524" s="14">
        <f t="shared" si="21"/>
        <v>0.44</v>
      </c>
      <c r="O524" s="16">
        <v>0</v>
      </c>
      <c r="P524" s="16"/>
      <c r="Q524" s="9">
        <v>524</v>
      </c>
      <c r="R524" s="79"/>
    </row>
    <row r="525" spans="1:18" s="9" customFormat="1" x14ac:dyDescent="0.2">
      <c r="A525" s="5" t="s">
        <v>1191</v>
      </c>
      <c r="B525" s="16" t="s">
        <v>1785</v>
      </c>
      <c r="C525" s="74" t="s">
        <v>1786</v>
      </c>
      <c r="D525" s="46" t="s">
        <v>1418</v>
      </c>
      <c r="E525" s="46" t="s">
        <v>1788</v>
      </c>
      <c r="F525" s="16" t="s">
        <v>1136</v>
      </c>
      <c r="G525" s="74" t="s">
        <v>1786</v>
      </c>
      <c r="H525" s="47" t="s">
        <v>1787</v>
      </c>
      <c r="I525" s="17">
        <v>0.53</v>
      </c>
      <c r="J525" s="17">
        <v>0</v>
      </c>
      <c r="K525" s="67">
        <v>0</v>
      </c>
      <c r="L525" s="14">
        <f t="shared" si="22"/>
        <v>0</v>
      </c>
      <c r="M525" s="16">
        <v>0</v>
      </c>
      <c r="N525" s="14">
        <f t="shared" si="21"/>
        <v>0</v>
      </c>
      <c r="O525" s="16">
        <v>0</v>
      </c>
      <c r="P525" s="16" t="s">
        <v>1824</v>
      </c>
      <c r="Q525" s="88">
        <v>525</v>
      </c>
      <c r="R525" s="79"/>
    </row>
    <row r="526" spans="1:18" s="9" customFormat="1" ht="22.5" x14ac:dyDescent="0.2">
      <c r="A526" s="5" t="s">
        <v>1191</v>
      </c>
      <c r="B526" s="16" t="s">
        <v>1785</v>
      </c>
      <c r="C526" s="74" t="s">
        <v>1786</v>
      </c>
      <c r="D526" s="46" t="s">
        <v>1418</v>
      </c>
      <c r="E526" s="46" t="s">
        <v>1788</v>
      </c>
      <c r="F526" s="16" t="s">
        <v>1136</v>
      </c>
      <c r="G526" s="74" t="s">
        <v>1786</v>
      </c>
      <c r="H526" s="47" t="s">
        <v>1787</v>
      </c>
      <c r="I526" s="17">
        <v>1.69</v>
      </c>
      <c r="J526" s="17">
        <v>0.95</v>
      </c>
      <c r="K526" s="67">
        <v>7</v>
      </c>
      <c r="L526" s="14">
        <f t="shared" si="22"/>
        <v>6.6499999999999995</v>
      </c>
      <c r="M526" s="16">
        <v>0</v>
      </c>
      <c r="N526" s="14">
        <f t="shared" si="21"/>
        <v>6.6499999999999995</v>
      </c>
      <c r="O526" s="16">
        <v>0</v>
      </c>
      <c r="P526" s="9" t="s">
        <v>2528</v>
      </c>
      <c r="Q526" s="9">
        <v>526</v>
      </c>
      <c r="R526" s="16" t="s">
        <v>2523</v>
      </c>
    </row>
    <row r="527" spans="1:18" s="9" customFormat="1" x14ac:dyDescent="0.2">
      <c r="A527" s="5" t="s">
        <v>1191</v>
      </c>
      <c r="B527" s="16" t="s">
        <v>1785</v>
      </c>
      <c r="C527" s="74" t="s">
        <v>1786</v>
      </c>
      <c r="D527" s="46" t="s">
        <v>1418</v>
      </c>
      <c r="E527" s="46" t="s">
        <v>1788</v>
      </c>
      <c r="F527" s="16" t="s">
        <v>1136</v>
      </c>
      <c r="G527" s="74" t="s">
        <v>1786</v>
      </c>
      <c r="H527" s="47" t="s">
        <v>1787</v>
      </c>
      <c r="I527" s="17">
        <v>0.48</v>
      </c>
      <c r="J527" s="17">
        <v>0</v>
      </c>
      <c r="K527" s="67">
        <v>0</v>
      </c>
      <c r="L527" s="14">
        <f t="shared" si="22"/>
        <v>0</v>
      </c>
      <c r="M527" s="16">
        <v>0</v>
      </c>
      <c r="N527" s="14">
        <f t="shared" si="21"/>
        <v>0</v>
      </c>
      <c r="O527" s="16">
        <v>0</v>
      </c>
      <c r="P527" s="16"/>
      <c r="Q527" s="88">
        <v>527</v>
      </c>
      <c r="R527" s="79"/>
    </row>
    <row r="528" spans="1:18" s="9" customFormat="1" ht="12.75" customHeight="1" x14ac:dyDescent="0.2">
      <c r="A528" s="5" t="s">
        <v>1191</v>
      </c>
      <c r="B528" s="16" t="s">
        <v>1785</v>
      </c>
      <c r="C528" s="74" t="s">
        <v>1786</v>
      </c>
      <c r="D528" s="46" t="s">
        <v>1418</v>
      </c>
      <c r="E528" s="46" t="s">
        <v>1788</v>
      </c>
      <c r="F528" s="16" t="s">
        <v>1136</v>
      </c>
      <c r="G528" s="74" t="s">
        <v>1786</v>
      </c>
      <c r="H528" s="47" t="s">
        <v>1787</v>
      </c>
      <c r="I528" s="17">
        <v>1.62</v>
      </c>
      <c r="J528" s="17">
        <v>0</v>
      </c>
      <c r="K528" s="67">
        <v>0</v>
      </c>
      <c r="L528" s="14">
        <f t="shared" si="22"/>
        <v>0</v>
      </c>
      <c r="M528" s="16">
        <v>0</v>
      </c>
      <c r="N528" s="14">
        <f t="shared" si="21"/>
        <v>0</v>
      </c>
      <c r="O528" s="16">
        <v>0</v>
      </c>
      <c r="P528" s="16"/>
      <c r="Q528" s="9">
        <v>528</v>
      </c>
      <c r="R528" s="79"/>
    </row>
    <row r="529" spans="1:198" s="9" customFormat="1" ht="13.5" customHeight="1" x14ac:dyDescent="0.2">
      <c r="A529" s="5" t="s">
        <v>1191</v>
      </c>
      <c r="B529" s="16" t="s">
        <v>1785</v>
      </c>
      <c r="C529" s="74" t="s">
        <v>1786</v>
      </c>
      <c r="D529" s="46" t="s">
        <v>1418</v>
      </c>
      <c r="E529" s="46" t="s">
        <v>1788</v>
      </c>
      <c r="F529" s="16" t="s">
        <v>1136</v>
      </c>
      <c r="G529" s="74" t="s">
        <v>1786</v>
      </c>
      <c r="H529" s="47" t="s">
        <v>1787</v>
      </c>
      <c r="I529" s="17">
        <v>0.45</v>
      </c>
      <c r="J529" s="17">
        <v>0.11</v>
      </c>
      <c r="K529" s="67">
        <v>7</v>
      </c>
      <c r="L529" s="14">
        <f t="shared" si="22"/>
        <v>0.77</v>
      </c>
      <c r="M529" s="16">
        <v>0</v>
      </c>
      <c r="N529" s="14">
        <f t="shared" si="21"/>
        <v>0.77</v>
      </c>
      <c r="O529" s="16">
        <v>1</v>
      </c>
      <c r="P529" s="16"/>
      <c r="Q529" s="88">
        <v>529</v>
      </c>
      <c r="R529" s="79"/>
    </row>
    <row r="530" spans="1:198" s="9" customFormat="1" ht="12.75" customHeight="1" x14ac:dyDescent="0.2">
      <c r="A530" s="9" t="s">
        <v>1382</v>
      </c>
      <c r="B530" s="16" t="s">
        <v>1785</v>
      </c>
      <c r="C530" s="74" t="s">
        <v>1786</v>
      </c>
      <c r="D530" s="46" t="s">
        <v>1418</v>
      </c>
      <c r="E530" s="46" t="s">
        <v>1788</v>
      </c>
      <c r="F530" s="16" t="s">
        <v>1136</v>
      </c>
      <c r="G530" s="74" t="s">
        <v>1786</v>
      </c>
      <c r="H530" s="47" t="s">
        <v>1787</v>
      </c>
      <c r="I530" s="17">
        <v>0.35499999999999998</v>
      </c>
      <c r="J530" s="17">
        <v>0.09</v>
      </c>
      <c r="K530" s="67">
        <v>0</v>
      </c>
      <c r="L530" s="14">
        <f t="shared" si="22"/>
        <v>0</v>
      </c>
      <c r="M530" s="16">
        <v>0</v>
      </c>
      <c r="N530" s="14">
        <f t="shared" si="21"/>
        <v>0</v>
      </c>
      <c r="O530" s="16">
        <v>0</v>
      </c>
      <c r="P530" s="16"/>
      <c r="Q530" s="9">
        <v>530</v>
      </c>
      <c r="R530" s="79"/>
    </row>
    <row r="531" spans="1:198" s="9" customFormat="1" x14ac:dyDescent="0.2">
      <c r="A531" s="5" t="s">
        <v>1191</v>
      </c>
      <c r="B531" s="16" t="s">
        <v>1785</v>
      </c>
      <c r="C531" s="74" t="s">
        <v>1786</v>
      </c>
      <c r="D531" s="46" t="s">
        <v>1418</v>
      </c>
      <c r="E531" s="46" t="s">
        <v>493</v>
      </c>
      <c r="F531" s="16" t="s">
        <v>494</v>
      </c>
      <c r="G531" s="74" t="s">
        <v>495</v>
      </c>
      <c r="H531" s="47" t="s">
        <v>1787</v>
      </c>
      <c r="I531" s="17">
        <v>0.16300000000000001</v>
      </c>
      <c r="J531" s="17">
        <v>0.16</v>
      </c>
      <c r="K531" s="67">
        <v>5</v>
      </c>
      <c r="L531" s="14">
        <f t="shared" si="22"/>
        <v>0.8</v>
      </c>
      <c r="M531" s="16">
        <v>1</v>
      </c>
      <c r="N531" s="14">
        <f t="shared" si="21"/>
        <v>-0.19999999999999996</v>
      </c>
      <c r="O531" s="16">
        <v>0</v>
      </c>
      <c r="P531" s="16"/>
      <c r="Q531" s="88">
        <v>531</v>
      </c>
      <c r="R531" s="79"/>
    </row>
    <row r="532" spans="1:198" x14ac:dyDescent="0.2">
      <c r="Q532" s="9">
        <v>532</v>
      </c>
    </row>
    <row r="533" spans="1:198" x14ac:dyDescent="0.2">
      <c r="A533" s="9" t="s">
        <v>1191</v>
      </c>
      <c r="B533" s="10" t="s">
        <v>496</v>
      </c>
      <c r="C533" s="36" t="s">
        <v>1240</v>
      </c>
      <c r="D533" s="44" t="s">
        <v>241</v>
      </c>
      <c r="E533" s="44" t="s">
        <v>496</v>
      </c>
      <c r="F533" s="10" t="s">
        <v>1140</v>
      </c>
      <c r="G533" s="36" t="s">
        <v>1240</v>
      </c>
      <c r="H533" s="45" t="s">
        <v>241</v>
      </c>
      <c r="I533" s="11">
        <v>9.2999999999999999E-2</v>
      </c>
      <c r="J533" s="11">
        <v>4.7E-2</v>
      </c>
      <c r="K533" s="65">
        <v>7</v>
      </c>
      <c r="L533" s="12">
        <f>K533*J533</f>
        <v>0.32900000000000001</v>
      </c>
      <c r="M533" s="10">
        <v>1</v>
      </c>
      <c r="N533" s="12">
        <f>SUM(L533-M533)</f>
        <v>-0.67100000000000004</v>
      </c>
      <c r="O533" s="10">
        <v>0</v>
      </c>
      <c r="P533" s="10"/>
      <c r="Q533" s="88">
        <v>533</v>
      </c>
    </row>
    <row r="534" spans="1:198" x14ac:dyDescent="0.2">
      <c r="A534" s="9"/>
      <c r="Q534" s="9">
        <v>534</v>
      </c>
    </row>
    <row r="535" spans="1:198" x14ac:dyDescent="0.2">
      <c r="A535" s="9"/>
      <c r="B535" s="10" t="s">
        <v>497</v>
      </c>
      <c r="C535" s="36" t="s">
        <v>1915</v>
      </c>
      <c r="D535" s="44" t="s">
        <v>236</v>
      </c>
      <c r="E535" s="44"/>
      <c r="F535" s="10"/>
      <c r="G535" s="36"/>
      <c r="H535" s="45"/>
      <c r="I535" s="11">
        <v>0.26</v>
      </c>
      <c r="J535" s="11">
        <v>0.1</v>
      </c>
      <c r="K535" s="65"/>
      <c r="L535" s="12">
        <f>SUM(L536)</f>
        <v>0.70000000000000007</v>
      </c>
      <c r="M535" s="10">
        <v>1</v>
      </c>
      <c r="N535" s="12">
        <f>SUM(L535-M535)</f>
        <v>-0.29999999999999993</v>
      </c>
      <c r="O535" s="10">
        <v>0</v>
      </c>
      <c r="P535" s="10"/>
      <c r="Q535" s="88">
        <v>535</v>
      </c>
    </row>
    <row r="536" spans="1:198" x14ac:dyDescent="0.2">
      <c r="A536" s="9" t="s">
        <v>1191</v>
      </c>
      <c r="B536" s="6" t="s">
        <v>497</v>
      </c>
      <c r="C536" s="37" t="s">
        <v>1915</v>
      </c>
      <c r="D536" s="41" t="s">
        <v>236</v>
      </c>
      <c r="E536" s="41" t="s">
        <v>498</v>
      </c>
      <c r="F536" s="6" t="s">
        <v>1141</v>
      </c>
      <c r="G536" s="37" t="s">
        <v>1915</v>
      </c>
      <c r="H536" s="42" t="s">
        <v>253</v>
      </c>
      <c r="I536" s="7">
        <v>0.26</v>
      </c>
      <c r="J536" s="7">
        <v>0.1</v>
      </c>
      <c r="K536" s="63">
        <v>7</v>
      </c>
      <c r="L536" s="8">
        <f>K536*J536</f>
        <v>0.70000000000000007</v>
      </c>
      <c r="M536" s="6">
        <v>1</v>
      </c>
      <c r="N536" s="14">
        <f>SUM(L536-M536)</f>
        <v>-0.29999999999999993</v>
      </c>
      <c r="O536" s="6">
        <v>0</v>
      </c>
      <c r="Q536" s="9">
        <v>536</v>
      </c>
    </row>
    <row r="537" spans="1:198" x14ac:dyDescent="0.2">
      <c r="A537" s="9" t="s">
        <v>1191</v>
      </c>
      <c r="B537" s="6" t="s">
        <v>497</v>
      </c>
      <c r="C537" s="37" t="s">
        <v>1915</v>
      </c>
      <c r="D537" s="41" t="s">
        <v>236</v>
      </c>
      <c r="E537" s="41" t="s">
        <v>1789</v>
      </c>
      <c r="F537" s="6" t="s">
        <v>1145</v>
      </c>
      <c r="G537" s="37" t="s">
        <v>1790</v>
      </c>
      <c r="H537" s="41" t="s">
        <v>541</v>
      </c>
      <c r="I537" s="7">
        <v>0</v>
      </c>
      <c r="J537" s="7">
        <v>0</v>
      </c>
      <c r="K537" s="63">
        <v>7</v>
      </c>
      <c r="L537" s="8">
        <v>0</v>
      </c>
      <c r="M537" s="6">
        <v>0</v>
      </c>
      <c r="N537" s="8">
        <v>0</v>
      </c>
      <c r="O537" s="6">
        <v>0</v>
      </c>
      <c r="P537" s="6" t="s">
        <v>2231</v>
      </c>
      <c r="Q537" s="88">
        <v>537</v>
      </c>
    </row>
    <row r="538" spans="1:198" ht="12.75" x14ac:dyDescent="0.2">
      <c r="A538" s="9"/>
      <c r="B538" s="5"/>
      <c r="C538" s="73"/>
      <c r="D538" s="40"/>
      <c r="E538" s="92"/>
      <c r="F538" s="93"/>
      <c r="G538" s="94"/>
      <c r="H538" s="40"/>
      <c r="I538" s="5"/>
      <c r="J538" s="5"/>
      <c r="K538" s="66"/>
      <c r="Q538" s="9">
        <v>538</v>
      </c>
    </row>
    <row r="539" spans="1:198" x14ac:dyDescent="0.2">
      <c r="A539" s="9" t="s">
        <v>1191</v>
      </c>
      <c r="B539" s="10" t="s">
        <v>499</v>
      </c>
      <c r="C539" s="36" t="s">
        <v>500</v>
      </c>
      <c r="D539" s="44" t="s">
        <v>501</v>
      </c>
      <c r="E539" s="44" t="s">
        <v>499</v>
      </c>
      <c r="F539" s="10" t="s">
        <v>1525</v>
      </c>
      <c r="G539" s="36" t="s">
        <v>500</v>
      </c>
      <c r="H539" s="45" t="s">
        <v>501</v>
      </c>
      <c r="I539" s="11">
        <v>5.5E-2</v>
      </c>
      <c r="J539" s="11">
        <v>1.4E-2</v>
      </c>
      <c r="K539" s="65">
        <v>7</v>
      </c>
      <c r="L539" s="12">
        <f>K539*J539</f>
        <v>9.8000000000000004E-2</v>
      </c>
      <c r="M539" s="10">
        <v>0</v>
      </c>
      <c r="N539" s="12">
        <f>SUM(L539-M539)</f>
        <v>9.8000000000000004E-2</v>
      </c>
      <c r="O539" s="10">
        <v>0</v>
      </c>
      <c r="P539" s="10" t="s">
        <v>99</v>
      </c>
      <c r="Q539" s="88">
        <v>539</v>
      </c>
    </row>
    <row r="540" spans="1:198" x14ac:dyDescent="0.2">
      <c r="A540" s="9"/>
      <c r="Q540" s="9">
        <v>540</v>
      </c>
    </row>
    <row r="541" spans="1:198" x14ac:dyDescent="0.2">
      <c r="A541" s="9" t="s">
        <v>1191</v>
      </c>
      <c r="B541" s="10" t="s">
        <v>502</v>
      </c>
      <c r="C541" s="36" t="s">
        <v>503</v>
      </c>
      <c r="D541" s="44" t="s">
        <v>504</v>
      </c>
      <c r="E541" s="44">
        <v>56244700010021</v>
      </c>
      <c r="F541" s="10" t="s">
        <v>1154</v>
      </c>
      <c r="G541" s="36" t="s">
        <v>503</v>
      </c>
      <c r="H541" s="45" t="s">
        <v>504</v>
      </c>
      <c r="I541" s="11">
        <v>0</v>
      </c>
      <c r="J541" s="11">
        <v>0</v>
      </c>
      <c r="K541" s="65">
        <v>7</v>
      </c>
      <c r="L541" s="12">
        <v>0</v>
      </c>
      <c r="M541" s="10">
        <v>1</v>
      </c>
      <c r="N541" s="12">
        <v>-1</v>
      </c>
      <c r="O541" s="10">
        <v>0</v>
      </c>
      <c r="P541" s="10" t="s">
        <v>2231</v>
      </c>
      <c r="Q541" s="88">
        <v>541</v>
      </c>
    </row>
    <row r="542" spans="1:198" s="9" customFormat="1" x14ac:dyDescent="0.2">
      <c r="B542" s="16"/>
      <c r="C542" s="74"/>
      <c r="D542" s="46"/>
      <c r="E542" s="46"/>
      <c r="F542" s="16"/>
      <c r="G542" s="74"/>
      <c r="H542" s="47"/>
      <c r="I542" s="17"/>
      <c r="J542" s="17"/>
      <c r="K542" s="67"/>
      <c r="L542" s="14"/>
      <c r="M542" s="16"/>
      <c r="N542" s="14"/>
      <c r="O542" s="16"/>
      <c r="P542" s="16"/>
      <c r="Q542" s="9">
        <v>542</v>
      </c>
      <c r="R542" s="79"/>
    </row>
    <row r="543" spans="1:198" x14ac:dyDescent="0.2">
      <c r="A543" s="9"/>
      <c r="Q543" s="88">
        <v>543</v>
      </c>
    </row>
    <row r="544" spans="1:198" s="35" customFormat="1" x14ac:dyDescent="0.2">
      <c r="A544" s="79"/>
      <c r="B544" s="32" t="s">
        <v>505</v>
      </c>
      <c r="C544" s="77" t="s">
        <v>506</v>
      </c>
      <c r="D544" s="59" t="s">
        <v>236</v>
      </c>
      <c r="E544" s="59"/>
      <c r="F544" s="32"/>
      <c r="G544" s="77"/>
      <c r="H544" s="60"/>
      <c r="I544" s="33">
        <f>SUM(I545:I547)</f>
        <v>1.2480000000000002</v>
      </c>
      <c r="J544" s="33">
        <f>SUM(J545:J547)</f>
        <v>0.97199999999999998</v>
      </c>
      <c r="K544" s="70"/>
      <c r="L544" s="34">
        <f>SUM(L545:L547)</f>
        <v>6.8040000000000003</v>
      </c>
      <c r="M544" s="32">
        <v>1</v>
      </c>
      <c r="N544" s="34">
        <f>SUM(N545:N547)</f>
        <v>5.8040000000000003</v>
      </c>
      <c r="O544" s="32">
        <v>7</v>
      </c>
      <c r="Q544" s="9">
        <v>544</v>
      </c>
      <c r="R544" s="32" t="s">
        <v>2428</v>
      </c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  <c r="AR544" s="9"/>
      <c r="AS544" s="9"/>
      <c r="AT544" s="9"/>
      <c r="AU544" s="9"/>
      <c r="AV544" s="9"/>
      <c r="AW544" s="9"/>
      <c r="AX544" s="9"/>
      <c r="AY544" s="9"/>
      <c r="AZ544" s="9"/>
      <c r="BA544" s="9"/>
      <c r="BB544" s="9"/>
      <c r="BC544" s="9"/>
      <c r="BD544" s="9"/>
      <c r="BE544" s="9"/>
      <c r="BF544" s="9"/>
      <c r="BG544" s="9"/>
      <c r="BH544" s="9"/>
      <c r="BI544" s="9"/>
      <c r="BJ544" s="9"/>
      <c r="BK544" s="9"/>
      <c r="BL544" s="9"/>
      <c r="BM544" s="9"/>
      <c r="BN544" s="9"/>
      <c r="BO544" s="9"/>
      <c r="BP544" s="9"/>
      <c r="BQ544" s="9"/>
      <c r="BR544" s="9"/>
      <c r="BS544" s="9"/>
      <c r="BT544" s="9"/>
      <c r="BU544" s="9"/>
      <c r="BV544" s="9"/>
      <c r="BW544" s="9"/>
      <c r="BX544" s="9"/>
      <c r="BY544" s="9"/>
      <c r="BZ544" s="9"/>
      <c r="CA544" s="9"/>
      <c r="CB544" s="9"/>
      <c r="CC544" s="9"/>
      <c r="CD544" s="9"/>
      <c r="CE544" s="9"/>
      <c r="CF544" s="9"/>
      <c r="CG544" s="9"/>
      <c r="CH544" s="9"/>
      <c r="CI544" s="9"/>
      <c r="CJ544" s="9"/>
      <c r="CK544" s="9"/>
      <c r="CL544" s="9"/>
      <c r="CM544" s="9"/>
      <c r="CN544" s="9"/>
      <c r="CO544" s="9"/>
      <c r="CP544" s="9"/>
      <c r="CQ544" s="9"/>
      <c r="CR544" s="9"/>
      <c r="CS544" s="9"/>
      <c r="CT544" s="9"/>
      <c r="CU544" s="9"/>
      <c r="CV544" s="9"/>
      <c r="CW544" s="9"/>
      <c r="CX544" s="9"/>
      <c r="CY544" s="9"/>
      <c r="CZ544" s="9"/>
      <c r="DA544" s="9"/>
      <c r="DB544" s="9"/>
      <c r="DC544" s="9"/>
      <c r="DD544" s="9"/>
      <c r="DE544" s="9"/>
      <c r="DF544" s="9"/>
      <c r="DG544" s="9"/>
      <c r="DH544" s="9"/>
      <c r="DI544" s="9"/>
      <c r="DJ544" s="9"/>
      <c r="DK544" s="9"/>
      <c r="DL544" s="9"/>
      <c r="DM544" s="9"/>
      <c r="DN544" s="9"/>
      <c r="DO544" s="9"/>
      <c r="DP544" s="9"/>
      <c r="DQ544" s="9"/>
      <c r="DR544" s="9"/>
      <c r="DS544" s="9"/>
      <c r="DT544" s="9"/>
      <c r="DU544" s="9"/>
      <c r="DV544" s="9"/>
      <c r="DW544" s="9"/>
      <c r="DX544" s="9"/>
      <c r="DY544" s="9"/>
      <c r="DZ544" s="9"/>
      <c r="EA544" s="9"/>
      <c r="EB544" s="9"/>
      <c r="EC544" s="9"/>
      <c r="ED544" s="9"/>
      <c r="EE544" s="9"/>
      <c r="EF544" s="9"/>
      <c r="EG544" s="9"/>
      <c r="EH544" s="9"/>
      <c r="EI544" s="9"/>
      <c r="EJ544" s="9"/>
      <c r="EK544" s="9"/>
      <c r="EL544" s="9"/>
      <c r="EM544" s="9"/>
      <c r="EN544" s="9"/>
      <c r="EO544" s="9"/>
      <c r="EP544" s="9"/>
      <c r="EQ544" s="9"/>
      <c r="ER544" s="9"/>
      <c r="ES544" s="9"/>
      <c r="ET544" s="9"/>
      <c r="EU544" s="9"/>
      <c r="EV544" s="9"/>
      <c r="EW544" s="9"/>
      <c r="EX544" s="9"/>
      <c r="EY544" s="9"/>
      <c r="EZ544" s="9"/>
      <c r="FA544" s="9"/>
      <c r="FB544" s="9"/>
      <c r="FC544" s="9"/>
      <c r="FD544" s="9"/>
      <c r="FE544" s="9"/>
      <c r="FF544" s="9"/>
      <c r="FG544" s="9"/>
      <c r="FH544" s="9"/>
      <c r="FI544" s="9"/>
      <c r="FJ544" s="9"/>
      <c r="FK544" s="9"/>
      <c r="FL544" s="9"/>
      <c r="FM544" s="9"/>
      <c r="FN544" s="9"/>
      <c r="FO544" s="9"/>
      <c r="FP544" s="9"/>
      <c r="FQ544" s="9"/>
      <c r="FR544" s="9"/>
      <c r="FS544" s="9"/>
      <c r="FT544" s="9"/>
      <c r="FU544" s="9"/>
      <c r="FV544" s="9"/>
      <c r="FW544" s="9"/>
      <c r="FX544" s="9"/>
      <c r="FY544" s="9"/>
      <c r="FZ544" s="9"/>
      <c r="GA544" s="9"/>
      <c r="GB544" s="9"/>
      <c r="GC544" s="9"/>
      <c r="GD544" s="9"/>
      <c r="GE544" s="9"/>
      <c r="GF544" s="9"/>
      <c r="GG544" s="9"/>
      <c r="GH544" s="9"/>
      <c r="GI544" s="9"/>
      <c r="GJ544" s="9"/>
      <c r="GK544" s="9"/>
      <c r="GL544" s="9"/>
      <c r="GM544" s="9"/>
      <c r="GN544" s="9"/>
      <c r="GO544" s="9"/>
      <c r="GP544" s="9"/>
    </row>
    <row r="545" spans="1:18" x14ac:dyDescent="0.2">
      <c r="A545" s="9" t="s">
        <v>1191</v>
      </c>
      <c r="B545" s="6" t="s">
        <v>505</v>
      </c>
      <c r="C545" s="37" t="s">
        <v>506</v>
      </c>
      <c r="D545" s="41" t="s">
        <v>236</v>
      </c>
      <c r="E545" s="41" t="s">
        <v>507</v>
      </c>
      <c r="F545" s="6" t="s">
        <v>508</v>
      </c>
      <c r="G545" s="37" t="s">
        <v>246</v>
      </c>
      <c r="H545" s="42" t="s">
        <v>1147</v>
      </c>
      <c r="I545" s="7">
        <v>5.8000000000000003E-2</v>
      </c>
      <c r="J545" s="7">
        <v>5.8000000000000003E-2</v>
      </c>
      <c r="K545" s="63">
        <v>7</v>
      </c>
      <c r="L545" s="8">
        <f>K545*J545</f>
        <v>0.40600000000000003</v>
      </c>
      <c r="M545" s="6">
        <v>1</v>
      </c>
      <c r="N545" s="14">
        <f>SUM(L545-M545)</f>
        <v>-0.59399999999999997</v>
      </c>
      <c r="O545" s="6">
        <v>1</v>
      </c>
      <c r="Q545" s="88">
        <v>545</v>
      </c>
      <c r="R545" s="6"/>
    </row>
    <row r="546" spans="1:18" s="9" customFormat="1" x14ac:dyDescent="0.2">
      <c r="A546" s="9" t="s">
        <v>1191</v>
      </c>
      <c r="B546" s="6" t="s">
        <v>505</v>
      </c>
      <c r="C546" s="37" t="s">
        <v>506</v>
      </c>
      <c r="D546" s="41" t="s">
        <v>236</v>
      </c>
      <c r="E546" s="46" t="s">
        <v>1623</v>
      </c>
      <c r="F546" s="16" t="s">
        <v>212</v>
      </c>
      <c r="G546" s="74" t="s">
        <v>1624</v>
      </c>
      <c r="H546" s="47" t="s">
        <v>1625</v>
      </c>
      <c r="I546" s="17">
        <v>0.55000000000000004</v>
      </c>
      <c r="J546" s="17">
        <v>0.36</v>
      </c>
      <c r="K546" s="67">
        <v>7</v>
      </c>
      <c r="L546" s="14">
        <f>K546*J546</f>
        <v>2.52</v>
      </c>
      <c r="M546" s="16">
        <v>0</v>
      </c>
      <c r="N546" s="14">
        <f>SUM(L546-M546)</f>
        <v>2.52</v>
      </c>
      <c r="O546" s="16">
        <v>3</v>
      </c>
      <c r="Q546" s="9">
        <v>546</v>
      </c>
      <c r="R546" s="16" t="s">
        <v>2435</v>
      </c>
    </row>
    <row r="547" spans="1:18" s="9" customFormat="1" x14ac:dyDescent="0.2">
      <c r="A547" s="9" t="s">
        <v>1191</v>
      </c>
      <c r="B547" s="6" t="s">
        <v>505</v>
      </c>
      <c r="C547" s="37" t="s">
        <v>506</v>
      </c>
      <c r="D547" s="41" t="s">
        <v>236</v>
      </c>
      <c r="E547" s="46" t="s">
        <v>1626</v>
      </c>
      <c r="F547" s="16" t="s">
        <v>1746</v>
      </c>
      <c r="G547" s="74" t="s">
        <v>1627</v>
      </c>
      <c r="H547" s="47" t="s">
        <v>1625</v>
      </c>
      <c r="I547" s="17">
        <v>0.64</v>
      </c>
      <c r="J547" s="17">
        <v>0.55400000000000005</v>
      </c>
      <c r="K547" s="67">
        <v>7</v>
      </c>
      <c r="L547" s="14">
        <f>K547*J547</f>
        <v>3.8780000000000001</v>
      </c>
      <c r="M547" s="16">
        <v>0</v>
      </c>
      <c r="N547" s="14">
        <f>SUM(L547-M547)</f>
        <v>3.8780000000000001</v>
      </c>
      <c r="O547" s="16">
        <v>3</v>
      </c>
      <c r="Q547" s="88">
        <v>547</v>
      </c>
      <c r="R547" s="16" t="s">
        <v>2427</v>
      </c>
    </row>
    <row r="548" spans="1:18" x14ac:dyDescent="0.2">
      <c r="A548" s="9"/>
      <c r="N548" s="14"/>
      <c r="Q548" s="9">
        <v>548</v>
      </c>
    </row>
    <row r="549" spans="1:18" x14ac:dyDescent="0.2">
      <c r="A549" s="9"/>
      <c r="Q549" s="88">
        <v>549</v>
      </c>
    </row>
    <row r="550" spans="1:18" x14ac:dyDescent="0.2">
      <c r="A550" s="9" t="s">
        <v>1191</v>
      </c>
      <c r="B550" s="10" t="s">
        <v>509</v>
      </c>
      <c r="C550" s="36" t="s">
        <v>771</v>
      </c>
      <c r="D550" s="44" t="s">
        <v>772</v>
      </c>
      <c r="E550" s="44">
        <v>56244700010008</v>
      </c>
      <c r="F550" s="10" t="s">
        <v>1226</v>
      </c>
      <c r="G550" s="36" t="s">
        <v>771</v>
      </c>
      <c r="H550" s="45" t="s">
        <v>772</v>
      </c>
      <c r="I550" s="11">
        <v>0</v>
      </c>
      <c r="J550" s="11">
        <v>0</v>
      </c>
      <c r="K550" s="65">
        <v>7</v>
      </c>
      <c r="L550" s="12">
        <v>0</v>
      </c>
      <c r="M550" s="10">
        <v>1</v>
      </c>
      <c r="N550" s="12">
        <v>-1</v>
      </c>
      <c r="O550" s="10">
        <v>0</v>
      </c>
      <c r="P550" s="10" t="s">
        <v>2231</v>
      </c>
      <c r="Q550" s="9">
        <v>550</v>
      </c>
    </row>
    <row r="551" spans="1:18" x14ac:dyDescent="0.2">
      <c r="A551" s="9"/>
      <c r="Q551" s="88">
        <v>551</v>
      </c>
    </row>
    <row r="552" spans="1:18" x14ac:dyDescent="0.2">
      <c r="A552" s="9" t="s">
        <v>1191</v>
      </c>
      <c r="B552" s="10" t="s">
        <v>773</v>
      </c>
      <c r="C552" s="36" t="s">
        <v>774</v>
      </c>
      <c r="D552" s="44" t="s">
        <v>1416</v>
      </c>
      <c r="E552" s="44" t="s">
        <v>773</v>
      </c>
      <c r="F552" s="10" t="s">
        <v>1242</v>
      </c>
      <c r="G552" s="36" t="s">
        <v>774</v>
      </c>
      <c r="H552" s="45" t="s">
        <v>1416</v>
      </c>
      <c r="I552" s="11">
        <v>0.18099999999999999</v>
      </c>
      <c r="J552" s="11">
        <v>0.11</v>
      </c>
      <c r="K552" s="65">
        <v>3</v>
      </c>
      <c r="L552" s="12">
        <f>K552*J552</f>
        <v>0.33</v>
      </c>
      <c r="M552" s="10">
        <v>0</v>
      </c>
      <c r="N552" s="12">
        <f>SUM(L552-M552)</f>
        <v>0.33</v>
      </c>
      <c r="O552" s="10">
        <v>1</v>
      </c>
      <c r="P552" s="10" t="s">
        <v>562</v>
      </c>
      <c r="Q552" s="9">
        <v>552</v>
      </c>
    </row>
    <row r="553" spans="1:18" x14ac:dyDescent="0.2">
      <c r="A553" s="9"/>
      <c r="Q553" s="88">
        <v>553</v>
      </c>
    </row>
    <row r="554" spans="1:18" x14ac:dyDescent="0.2">
      <c r="A554" s="9"/>
      <c r="B554" s="10" t="s">
        <v>775</v>
      </c>
      <c r="C554" s="36" t="s">
        <v>1224</v>
      </c>
      <c r="D554" s="44" t="s">
        <v>1416</v>
      </c>
      <c r="E554" s="44"/>
      <c r="F554" s="10"/>
      <c r="G554" s="36"/>
      <c r="H554" s="45"/>
      <c r="I554" s="11">
        <v>0.313</v>
      </c>
      <c r="J554" s="11">
        <v>0.13400000000000001</v>
      </c>
      <c r="K554" s="65"/>
      <c r="L554" s="12">
        <f>SUM(L555)</f>
        <v>0.93800000000000006</v>
      </c>
      <c r="M554" s="10">
        <v>1</v>
      </c>
      <c r="N554" s="12">
        <f>SUM(L554-M554)</f>
        <v>-6.1999999999999944E-2</v>
      </c>
      <c r="O554" s="10">
        <v>0</v>
      </c>
      <c r="P554" s="10"/>
      <c r="Q554" s="9">
        <v>554</v>
      </c>
    </row>
    <row r="555" spans="1:18" x14ac:dyDescent="0.2">
      <c r="A555" s="9" t="s">
        <v>1191</v>
      </c>
      <c r="B555" s="6" t="s">
        <v>775</v>
      </c>
      <c r="C555" s="37" t="s">
        <v>1224</v>
      </c>
      <c r="D555" s="41" t="s">
        <v>1416</v>
      </c>
      <c r="E555" s="41" t="s">
        <v>776</v>
      </c>
      <c r="F555" s="6" t="s">
        <v>1143</v>
      </c>
      <c r="G555" s="37" t="s">
        <v>1224</v>
      </c>
      <c r="H555" s="42" t="s">
        <v>777</v>
      </c>
      <c r="I555" s="7">
        <v>0.313</v>
      </c>
      <c r="J555" s="7">
        <v>0.13400000000000001</v>
      </c>
      <c r="K555" s="63">
        <v>7</v>
      </c>
      <c r="L555" s="8">
        <f>K555*J555</f>
        <v>0.93800000000000006</v>
      </c>
      <c r="M555" s="6">
        <v>1</v>
      </c>
      <c r="N555" s="14">
        <f>SUM(L555-M555)</f>
        <v>-6.1999999999999944E-2</v>
      </c>
      <c r="O555" s="6">
        <v>0</v>
      </c>
      <c r="P555" s="6" t="s">
        <v>2433</v>
      </c>
      <c r="Q555" s="88">
        <v>555</v>
      </c>
    </row>
    <row r="556" spans="1:18" x14ac:dyDescent="0.2">
      <c r="A556" s="9"/>
      <c r="N556" s="14"/>
      <c r="Q556" s="9">
        <v>556</v>
      </c>
    </row>
    <row r="557" spans="1:18" x14ac:dyDescent="0.2">
      <c r="A557" s="9"/>
      <c r="Q557" s="88">
        <v>557</v>
      </c>
    </row>
    <row r="558" spans="1:18" x14ac:dyDescent="0.2">
      <c r="A558" s="9" t="s">
        <v>1191</v>
      </c>
      <c r="B558" s="10" t="s">
        <v>778</v>
      </c>
      <c r="C558" s="36" t="s">
        <v>779</v>
      </c>
      <c r="D558" s="44" t="s">
        <v>1418</v>
      </c>
      <c r="E558" s="44" t="s">
        <v>778</v>
      </c>
      <c r="F558" s="10" t="s">
        <v>916</v>
      </c>
      <c r="G558" s="36" t="s">
        <v>779</v>
      </c>
      <c r="H558" s="45" t="s">
        <v>1418</v>
      </c>
      <c r="I558" s="11">
        <v>3.0000000000000001E-3</v>
      </c>
      <c r="J558" s="11">
        <v>3.0000000000000001E-3</v>
      </c>
      <c r="K558" s="65">
        <v>7</v>
      </c>
      <c r="L558" s="12">
        <f>K558*J558</f>
        <v>2.1000000000000001E-2</v>
      </c>
      <c r="M558" s="10">
        <v>0</v>
      </c>
      <c r="N558" s="12">
        <f>SUM(L558-M558)</f>
        <v>2.1000000000000001E-2</v>
      </c>
      <c r="O558" s="10">
        <v>0</v>
      </c>
      <c r="P558" s="10" t="s">
        <v>562</v>
      </c>
      <c r="Q558" s="9">
        <v>558</v>
      </c>
    </row>
    <row r="559" spans="1:18" x14ac:dyDescent="0.2">
      <c r="A559" s="9"/>
      <c r="Q559" s="88">
        <v>559</v>
      </c>
    </row>
    <row r="560" spans="1:18" x14ac:dyDescent="0.2">
      <c r="A560" s="9" t="s">
        <v>1191</v>
      </c>
      <c r="B560" s="10" t="s">
        <v>2168</v>
      </c>
      <c r="C560" s="36" t="s">
        <v>2169</v>
      </c>
      <c r="D560" s="44" t="s">
        <v>1418</v>
      </c>
      <c r="E560" s="44" t="s">
        <v>2168</v>
      </c>
      <c r="F560" s="10" t="s">
        <v>221</v>
      </c>
      <c r="G560" s="36" t="s">
        <v>2169</v>
      </c>
      <c r="H560" s="44" t="s">
        <v>1418</v>
      </c>
      <c r="I560" s="11">
        <v>0.26400000000000001</v>
      </c>
      <c r="J560" s="11">
        <v>0.19</v>
      </c>
      <c r="K560" s="65">
        <v>7</v>
      </c>
      <c r="L560" s="12">
        <f>K560*J560</f>
        <v>1.33</v>
      </c>
      <c r="M560" s="10">
        <v>1</v>
      </c>
      <c r="N560" s="12">
        <f>SUM(L560-M560)</f>
        <v>0.33000000000000007</v>
      </c>
      <c r="O560" s="10">
        <v>0</v>
      </c>
      <c r="P560" s="10"/>
      <c r="Q560" s="9">
        <v>560</v>
      </c>
    </row>
    <row r="561" spans="1:17" x14ac:dyDescent="0.2">
      <c r="Q561" s="88">
        <v>561</v>
      </c>
    </row>
    <row r="562" spans="1:17" x14ac:dyDescent="0.2">
      <c r="A562" s="9"/>
      <c r="B562" s="10" t="s">
        <v>2170</v>
      </c>
      <c r="C562" s="36" t="s">
        <v>2171</v>
      </c>
      <c r="D562" s="44" t="s">
        <v>1418</v>
      </c>
      <c r="E562" s="44"/>
      <c r="F562" s="10"/>
      <c r="G562" s="36"/>
      <c r="H562" s="44"/>
      <c r="I562" s="11">
        <f>SUM(I563:I566)</f>
        <v>1.3500000000000003</v>
      </c>
      <c r="J562" s="11">
        <f>SUM(J563:J566)</f>
        <v>0.30399999999999999</v>
      </c>
      <c r="K562" s="65"/>
      <c r="L562" s="12">
        <f>SUM(L563:L566)</f>
        <v>1.1519999999999999</v>
      </c>
      <c r="M562" s="10">
        <v>2</v>
      </c>
      <c r="N562" s="12">
        <f>SUM(L562-M562)</f>
        <v>-0.84800000000000009</v>
      </c>
      <c r="O562" s="10">
        <v>0</v>
      </c>
      <c r="P562" s="10"/>
      <c r="Q562" s="9">
        <v>562</v>
      </c>
    </row>
    <row r="563" spans="1:17" x14ac:dyDescent="0.2">
      <c r="A563" s="5" t="s">
        <v>1191</v>
      </c>
      <c r="B563" s="16" t="s">
        <v>2170</v>
      </c>
      <c r="C563" s="74" t="s">
        <v>2171</v>
      </c>
      <c r="D563" s="46" t="s">
        <v>1418</v>
      </c>
      <c r="E563" s="46">
        <v>56244600010126</v>
      </c>
      <c r="F563" s="16" t="s">
        <v>2137</v>
      </c>
      <c r="G563" s="74" t="s">
        <v>2172</v>
      </c>
      <c r="H563" s="46" t="s">
        <v>1770</v>
      </c>
      <c r="I563" s="17">
        <v>0.55000000000000004</v>
      </c>
      <c r="J563" s="17">
        <v>0.08</v>
      </c>
      <c r="K563" s="67">
        <v>3</v>
      </c>
      <c r="L563" s="8">
        <f>K563*J563</f>
        <v>0.24</v>
      </c>
      <c r="M563" s="16">
        <v>0</v>
      </c>
      <c r="N563" s="14">
        <f>SUM(L563-M563)</f>
        <v>0.24</v>
      </c>
      <c r="O563" s="16">
        <v>0</v>
      </c>
      <c r="P563" s="16"/>
      <c r="Q563" s="88">
        <v>563</v>
      </c>
    </row>
    <row r="564" spans="1:17" x14ac:dyDescent="0.2">
      <c r="A564" s="5" t="s">
        <v>1191</v>
      </c>
      <c r="B564" s="16" t="s">
        <v>2170</v>
      </c>
      <c r="C564" s="74" t="s">
        <v>2171</v>
      </c>
      <c r="D564" s="46" t="s">
        <v>1418</v>
      </c>
      <c r="E564" s="46" t="s">
        <v>2173</v>
      </c>
      <c r="F564" s="16" t="s">
        <v>2163</v>
      </c>
      <c r="G564" s="74" t="s">
        <v>2174</v>
      </c>
      <c r="H564" s="46" t="s">
        <v>2175</v>
      </c>
      <c r="I564" s="17">
        <v>0.06</v>
      </c>
      <c r="J564" s="17">
        <v>0.02</v>
      </c>
      <c r="K564" s="67">
        <v>3</v>
      </c>
      <c r="L564" s="8">
        <f>K564*J564</f>
        <v>0.06</v>
      </c>
      <c r="M564" s="16">
        <v>1</v>
      </c>
      <c r="N564" s="14">
        <f>SUM(L564-M564)</f>
        <v>-0.94</v>
      </c>
      <c r="O564" s="16">
        <v>0</v>
      </c>
      <c r="P564" s="16" t="s">
        <v>1824</v>
      </c>
      <c r="Q564" s="9">
        <v>564</v>
      </c>
    </row>
    <row r="565" spans="1:17" x14ac:dyDescent="0.2">
      <c r="A565" s="5" t="s">
        <v>1191</v>
      </c>
      <c r="B565" s="16" t="s">
        <v>2170</v>
      </c>
      <c r="C565" s="74" t="s">
        <v>2171</v>
      </c>
      <c r="D565" s="46" t="s">
        <v>1418</v>
      </c>
      <c r="E565" s="46" t="s">
        <v>2176</v>
      </c>
      <c r="F565" s="16" t="s">
        <v>2300</v>
      </c>
      <c r="G565" s="74" t="s">
        <v>2171</v>
      </c>
      <c r="H565" s="46" t="s">
        <v>2175</v>
      </c>
      <c r="I565" s="17">
        <v>0.65</v>
      </c>
      <c r="J565" s="17">
        <v>0.14399999999999999</v>
      </c>
      <c r="K565" s="67">
        <v>3</v>
      </c>
      <c r="L565" s="8">
        <f>K565*J565</f>
        <v>0.43199999999999994</v>
      </c>
      <c r="M565" s="16">
        <v>1</v>
      </c>
      <c r="N565" s="14">
        <f>SUM(L565-M565)</f>
        <v>-0.56800000000000006</v>
      </c>
      <c r="O565" s="16">
        <v>0</v>
      </c>
      <c r="P565" s="16" t="s">
        <v>1824</v>
      </c>
      <c r="Q565" s="88">
        <v>565</v>
      </c>
    </row>
    <row r="566" spans="1:17" x14ac:dyDescent="0.2">
      <c r="A566" s="5" t="s">
        <v>1191</v>
      </c>
      <c r="B566" s="16" t="s">
        <v>2170</v>
      </c>
      <c r="C566" s="74" t="s">
        <v>2171</v>
      </c>
      <c r="D566" s="46" t="s">
        <v>1418</v>
      </c>
      <c r="E566" s="46" t="s">
        <v>2173</v>
      </c>
      <c r="F566" s="16" t="s">
        <v>2163</v>
      </c>
      <c r="G566" s="74" t="s">
        <v>2174</v>
      </c>
      <c r="H566" s="46" t="s">
        <v>2175</v>
      </c>
      <c r="I566" s="17">
        <v>0.09</v>
      </c>
      <c r="J566" s="17">
        <v>0.06</v>
      </c>
      <c r="K566" s="67">
        <v>7</v>
      </c>
      <c r="L566" s="8">
        <f>K566*J566</f>
        <v>0.42</v>
      </c>
      <c r="M566" s="16">
        <v>0</v>
      </c>
      <c r="N566" s="14">
        <f>SUM(L566-M566)</f>
        <v>0.42</v>
      </c>
      <c r="O566" s="16">
        <v>0</v>
      </c>
      <c r="P566" s="16" t="s">
        <v>1824</v>
      </c>
      <c r="Q566" s="9">
        <v>566</v>
      </c>
    </row>
    <row r="567" spans="1:17" x14ac:dyDescent="0.2">
      <c r="A567" s="9"/>
      <c r="B567" s="16"/>
      <c r="C567" s="74"/>
      <c r="D567" s="46"/>
      <c r="E567" s="46"/>
      <c r="F567" s="16"/>
      <c r="G567" s="74"/>
      <c r="H567" s="46"/>
      <c r="I567" s="17"/>
      <c r="J567" s="17"/>
      <c r="K567" s="67"/>
      <c r="L567" s="14"/>
      <c r="M567" s="16"/>
      <c r="N567" s="14"/>
      <c r="O567" s="16"/>
      <c r="P567" s="16"/>
      <c r="Q567" s="88">
        <v>567</v>
      </c>
    </row>
    <row r="568" spans="1:17" x14ac:dyDescent="0.2">
      <c r="A568" s="9"/>
      <c r="B568" s="10" t="s">
        <v>2164</v>
      </c>
      <c r="C568" s="36" t="s">
        <v>2165</v>
      </c>
      <c r="D568" s="44" t="s">
        <v>1416</v>
      </c>
      <c r="E568" s="44"/>
      <c r="F568" s="10"/>
      <c r="G568" s="36"/>
      <c r="H568" s="44"/>
      <c r="I568" s="11">
        <f>SUM(I569:I570)</f>
        <v>0.69599999999999995</v>
      </c>
      <c r="J568" s="11">
        <f>SUM(J569:J570)</f>
        <v>0.32</v>
      </c>
      <c r="K568" s="65"/>
      <c r="L568" s="12">
        <f>SUM(L569:L570)</f>
        <v>0.96000000000000008</v>
      </c>
      <c r="M568" s="10">
        <v>0</v>
      </c>
      <c r="N568" s="12">
        <f>SUM(L568-M568)</f>
        <v>0.96000000000000008</v>
      </c>
      <c r="O568" s="10">
        <v>0</v>
      </c>
      <c r="P568" s="10"/>
      <c r="Q568" s="9">
        <v>568</v>
      </c>
    </row>
    <row r="569" spans="1:17" x14ac:dyDescent="0.2">
      <c r="A569" s="5" t="s">
        <v>1191</v>
      </c>
      <c r="B569" s="16" t="s">
        <v>2164</v>
      </c>
      <c r="C569" s="74" t="s">
        <v>2165</v>
      </c>
      <c r="D569" s="46" t="s">
        <v>1416</v>
      </c>
      <c r="E569" s="46" t="s">
        <v>2164</v>
      </c>
      <c r="F569" s="16" t="s">
        <v>1417</v>
      </c>
      <c r="G569" s="74" t="s">
        <v>2165</v>
      </c>
      <c r="H569" s="46" t="s">
        <v>1416</v>
      </c>
      <c r="I569" s="17">
        <v>0.42799999999999999</v>
      </c>
      <c r="J569" s="17">
        <v>0.18</v>
      </c>
      <c r="K569" s="67">
        <v>3</v>
      </c>
      <c r="L569" s="8">
        <f>K569*J569</f>
        <v>0.54</v>
      </c>
      <c r="M569" s="16">
        <v>0</v>
      </c>
      <c r="N569" s="14">
        <f>SUM(L569-M569)</f>
        <v>0.54</v>
      </c>
      <c r="O569" s="16">
        <v>1</v>
      </c>
      <c r="P569" s="16"/>
      <c r="Q569" s="88">
        <v>569</v>
      </c>
    </row>
    <row r="570" spans="1:17" x14ac:dyDescent="0.2">
      <c r="A570" s="5" t="s">
        <v>1191</v>
      </c>
      <c r="B570" s="16" t="s">
        <v>2164</v>
      </c>
      <c r="C570" s="74" t="s">
        <v>2165</v>
      </c>
      <c r="D570" s="46" t="s">
        <v>1416</v>
      </c>
      <c r="E570" s="46">
        <v>56244600010211</v>
      </c>
      <c r="F570" s="16" t="s">
        <v>2177</v>
      </c>
      <c r="G570" s="74" t="s">
        <v>2166</v>
      </c>
      <c r="H570" s="46" t="s">
        <v>2167</v>
      </c>
      <c r="I570" s="17">
        <v>0.26800000000000002</v>
      </c>
      <c r="J570" s="17">
        <v>0.14000000000000001</v>
      </c>
      <c r="K570" s="67">
        <v>3</v>
      </c>
      <c r="L570" s="8">
        <f>K570*J570</f>
        <v>0.42000000000000004</v>
      </c>
      <c r="M570" s="16">
        <v>0</v>
      </c>
      <c r="N570" s="14">
        <f>SUM(L570-M570)</f>
        <v>0.42000000000000004</v>
      </c>
      <c r="O570" s="16">
        <v>0</v>
      </c>
      <c r="P570" s="16" t="s">
        <v>1824</v>
      </c>
      <c r="Q570" s="9">
        <v>570</v>
      </c>
    </row>
    <row r="571" spans="1:17" x14ac:dyDescent="0.2">
      <c r="Q571" s="88">
        <v>571</v>
      </c>
    </row>
    <row r="572" spans="1:17" x14ac:dyDescent="0.2">
      <c r="A572" s="9" t="s">
        <v>2527</v>
      </c>
      <c r="B572" s="10" t="s">
        <v>780</v>
      </c>
      <c r="C572" s="36" t="s">
        <v>121</v>
      </c>
      <c r="D572" s="44" t="s">
        <v>781</v>
      </c>
      <c r="E572" s="44"/>
      <c r="F572" s="10"/>
      <c r="G572" s="36"/>
      <c r="H572" s="45"/>
      <c r="I572" s="11">
        <f>SUM(I573:I591)</f>
        <v>2.7319999999999998</v>
      </c>
      <c r="J572" s="11">
        <f>SUM(J573:J591)</f>
        <v>1.8980000000000001</v>
      </c>
      <c r="K572" s="65"/>
      <c r="L572" s="12">
        <f>SUM(L573:L591)</f>
        <v>9.3320000000000007</v>
      </c>
      <c r="M572" s="11">
        <f>SUM(M573:M591)</f>
        <v>13</v>
      </c>
      <c r="N572" s="12">
        <f t="shared" ref="N572:N587" si="23">SUM(L572-M572)</f>
        <v>-3.6679999999999993</v>
      </c>
      <c r="O572" s="10">
        <v>0</v>
      </c>
      <c r="P572" s="10"/>
      <c r="Q572" s="9">
        <v>572</v>
      </c>
    </row>
    <row r="573" spans="1:17" x14ac:dyDescent="0.2">
      <c r="A573" s="9" t="s">
        <v>85</v>
      </c>
      <c r="B573" s="6" t="s">
        <v>780</v>
      </c>
      <c r="C573" s="37" t="s">
        <v>121</v>
      </c>
      <c r="D573" s="41" t="s">
        <v>781</v>
      </c>
      <c r="E573" s="41" t="s">
        <v>782</v>
      </c>
      <c r="F573" s="6" t="s">
        <v>2214</v>
      </c>
      <c r="G573" s="37" t="s">
        <v>2199</v>
      </c>
      <c r="H573" s="42" t="s">
        <v>541</v>
      </c>
      <c r="I573" s="7">
        <v>7.1999999999999995E-2</v>
      </c>
      <c r="J573" s="7">
        <v>7.1999999999999995E-2</v>
      </c>
      <c r="K573" s="63">
        <v>5</v>
      </c>
      <c r="L573" s="8">
        <f t="shared" ref="L573:L587" si="24">K573*J573</f>
        <v>0.36</v>
      </c>
      <c r="M573" s="6">
        <v>1</v>
      </c>
      <c r="N573" s="14">
        <f t="shared" si="23"/>
        <v>-0.64</v>
      </c>
      <c r="O573" s="6">
        <v>0</v>
      </c>
      <c r="Q573" s="88">
        <v>573</v>
      </c>
    </row>
    <row r="574" spans="1:17" x14ac:dyDescent="0.2">
      <c r="A574" s="9" t="s">
        <v>85</v>
      </c>
      <c r="B574" s="6" t="s">
        <v>780</v>
      </c>
      <c r="C574" s="37" t="s">
        <v>121</v>
      </c>
      <c r="D574" s="41" t="s">
        <v>781</v>
      </c>
      <c r="E574" s="41" t="s">
        <v>783</v>
      </c>
      <c r="F574" s="6" t="s">
        <v>2279</v>
      </c>
      <c r="G574" s="37" t="s">
        <v>121</v>
      </c>
      <c r="H574" s="42" t="s">
        <v>784</v>
      </c>
      <c r="I574" s="7">
        <v>0.16300000000000001</v>
      </c>
      <c r="J574" s="7">
        <v>0.16300000000000001</v>
      </c>
      <c r="K574" s="63">
        <v>5</v>
      </c>
      <c r="L574" s="8">
        <f t="shared" si="24"/>
        <v>0.81500000000000006</v>
      </c>
      <c r="M574" s="6">
        <v>1</v>
      </c>
      <c r="N574" s="14">
        <f t="shared" si="23"/>
        <v>-0.18499999999999994</v>
      </c>
      <c r="O574" s="6">
        <v>0</v>
      </c>
      <c r="Q574" s="9">
        <v>574</v>
      </c>
    </row>
    <row r="575" spans="1:17" x14ac:dyDescent="0.2">
      <c r="A575" s="9" t="s">
        <v>85</v>
      </c>
      <c r="B575" s="6" t="s">
        <v>780</v>
      </c>
      <c r="C575" s="37" t="s">
        <v>121</v>
      </c>
      <c r="D575" s="41" t="s">
        <v>781</v>
      </c>
      <c r="E575" s="41" t="s">
        <v>785</v>
      </c>
      <c r="F575" s="6" t="s">
        <v>1712</v>
      </c>
      <c r="G575" s="37" t="s">
        <v>786</v>
      </c>
      <c r="H575" s="42" t="s">
        <v>787</v>
      </c>
      <c r="I575" s="7">
        <v>0.16600000000000001</v>
      </c>
      <c r="J575" s="7">
        <v>0.16600000000000001</v>
      </c>
      <c r="K575" s="63">
        <v>5</v>
      </c>
      <c r="L575" s="8">
        <f t="shared" si="24"/>
        <v>0.83000000000000007</v>
      </c>
      <c r="M575" s="6">
        <v>0</v>
      </c>
      <c r="N575" s="14">
        <f t="shared" si="23"/>
        <v>0.83000000000000007</v>
      </c>
      <c r="O575" s="6">
        <v>0</v>
      </c>
      <c r="P575" s="16"/>
      <c r="Q575" s="88">
        <v>575</v>
      </c>
    </row>
    <row r="576" spans="1:17" x14ac:dyDescent="0.2">
      <c r="A576" s="9" t="s">
        <v>85</v>
      </c>
      <c r="B576" s="6" t="s">
        <v>780</v>
      </c>
      <c r="C576" s="37" t="s">
        <v>121</v>
      </c>
      <c r="D576" s="41" t="s">
        <v>781</v>
      </c>
      <c r="E576" s="41" t="s">
        <v>788</v>
      </c>
      <c r="F576" s="6" t="s">
        <v>1129</v>
      </c>
      <c r="G576" s="37" t="s">
        <v>121</v>
      </c>
      <c r="H576" s="42" t="s">
        <v>787</v>
      </c>
      <c r="I576" s="7">
        <v>0.22</v>
      </c>
      <c r="J576" s="7">
        <v>0.22</v>
      </c>
      <c r="K576" s="63">
        <v>5</v>
      </c>
      <c r="L576" s="8">
        <f t="shared" si="24"/>
        <v>1.1000000000000001</v>
      </c>
      <c r="M576" s="6">
        <v>1</v>
      </c>
      <c r="N576" s="14">
        <f t="shared" si="23"/>
        <v>0.10000000000000009</v>
      </c>
      <c r="O576" s="6">
        <v>0</v>
      </c>
      <c r="P576" s="16"/>
      <c r="Q576" s="9">
        <v>576</v>
      </c>
    </row>
    <row r="577" spans="1:17" x14ac:dyDescent="0.2">
      <c r="A577" s="9" t="s">
        <v>85</v>
      </c>
      <c r="B577" s="6" t="s">
        <v>780</v>
      </c>
      <c r="C577" s="37" t="s">
        <v>121</v>
      </c>
      <c r="D577" s="41" t="s">
        <v>781</v>
      </c>
      <c r="E577" s="41" t="s">
        <v>1068</v>
      </c>
      <c r="F577" s="6" t="s">
        <v>1264</v>
      </c>
      <c r="G577" s="37" t="s">
        <v>1069</v>
      </c>
      <c r="H577" s="42" t="s">
        <v>2270</v>
      </c>
      <c r="I577" s="7">
        <v>8.2000000000000003E-2</v>
      </c>
      <c r="J577" s="7">
        <v>8.2000000000000003E-2</v>
      </c>
      <c r="K577" s="63">
        <v>5</v>
      </c>
      <c r="L577" s="8">
        <f t="shared" si="24"/>
        <v>0.41000000000000003</v>
      </c>
      <c r="M577" s="6">
        <v>1</v>
      </c>
      <c r="N577" s="14">
        <f t="shared" si="23"/>
        <v>-0.59</v>
      </c>
      <c r="O577" s="6">
        <v>0</v>
      </c>
      <c r="Q577" s="88">
        <v>577</v>
      </c>
    </row>
    <row r="578" spans="1:17" x14ac:dyDescent="0.2">
      <c r="A578" s="9" t="s">
        <v>1191</v>
      </c>
      <c r="B578" s="6" t="s">
        <v>780</v>
      </c>
      <c r="C578" s="37" t="s">
        <v>121</v>
      </c>
      <c r="D578" s="41" t="s">
        <v>781</v>
      </c>
      <c r="E578" s="41" t="s">
        <v>1070</v>
      </c>
      <c r="F578" s="6" t="s">
        <v>57</v>
      </c>
      <c r="G578" s="37" t="s">
        <v>1071</v>
      </c>
      <c r="H578" s="42" t="s">
        <v>1072</v>
      </c>
      <c r="I578" s="7">
        <v>9.4E-2</v>
      </c>
      <c r="J578" s="7">
        <v>0.09</v>
      </c>
      <c r="K578" s="63">
        <v>7</v>
      </c>
      <c r="L578" s="8">
        <f t="shared" si="24"/>
        <v>0.63</v>
      </c>
      <c r="M578" s="6">
        <v>1</v>
      </c>
      <c r="N578" s="14">
        <f t="shared" si="23"/>
        <v>-0.37</v>
      </c>
      <c r="O578" s="6">
        <v>0</v>
      </c>
      <c r="Q578" s="9">
        <v>578</v>
      </c>
    </row>
    <row r="579" spans="1:17" ht="10.9" customHeight="1" x14ac:dyDescent="0.2">
      <c r="A579" s="9" t="s">
        <v>1191</v>
      </c>
      <c r="B579" s="6" t="s">
        <v>780</v>
      </c>
      <c r="C579" s="37" t="s">
        <v>121</v>
      </c>
      <c r="D579" s="41" t="s">
        <v>781</v>
      </c>
      <c r="E579" s="41" t="s">
        <v>1073</v>
      </c>
      <c r="F579" s="6" t="s">
        <v>1765</v>
      </c>
      <c r="G579" s="37" t="s">
        <v>1074</v>
      </c>
      <c r="H579" s="42" t="s">
        <v>1799</v>
      </c>
      <c r="I579" s="7">
        <v>0.13</v>
      </c>
      <c r="J579" s="7">
        <v>0.06</v>
      </c>
      <c r="K579" s="63">
        <v>7</v>
      </c>
      <c r="L579" s="8">
        <f t="shared" si="24"/>
        <v>0.42</v>
      </c>
      <c r="M579" s="6">
        <v>1</v>
      </c>
      <c r="N579" s="14">
        <f t="shared" si="23"/>
        <v>-0.58000000000000007</v>
      </c>
      <c r="O579" s="6">
        <v>0</v>
      </c>
      <c r="Q579" s="88">
        <v>579</v>
      </c>
    </row>
    <row r="580" spans="1:17" x14ac:dyDescent="0.2">
      <c r="A580" s="9" t="s">
        <v>1191</v>
      </c>
      <c r="B580" s="6" t="s">
        <v>780</v>
      </c>
      <c r="C580" s="37" t="s">
        <v>121</v>
      </c>
      <c r="D580" s="41" t="s">
        <v>781</v>
      </c>
      <c r="E580" s="41" t="s">
        <v>1272</v>
      </c>
      <c r="F580" s="6" t="s">
        <v>1109</v>
      </c>
      <c r="G580" s="37" t="s">
        <v>1273</v>
      </c>
      <c r="H580" s="42" t="s">
        <v>1274</v>
      </c>
      <c r="I580" s="7">
        <v>0.04</v>
      </c>
      <c r="J580" s="7">
        <v>0.02</v>
      </c>
      <c r="K580" s="63">
        <v>3</v>
      </c>
      <c r="L580" s="8">
        <f t="shared" si="24"/>
        <v>0.06</v>
      </c>
      <c r="M580" s="6">
        <v>1</v>
      </c>
      <c r="N580" s="14">
        <f t="shared" si="23"/>
        <v>-0.94</v>
      </c>
      <c r="O580" s="6">
        <v>0</v>
      </c>
      <c r="Q580" s="9">
        <v>580</v>
      </c>
    </row>
    <row r="581" spans="1:17" x14ac:dyDescent="0.2">
      <c r="A581" s="9" t="s">
        <v>1191</v>
      </c>
      <c r="B581" s="6" t="s">
        <v>780</v>
      </c>
      <c r="C581" s="37" t="s">
        <v>121</v>
      </c>
      <c r="D581" s="41" t="s">
        <v>781</v>
      </c>
      <c r="E581" s="41" t="s">
        <v>1272</v>
      </c>
      <c r="F581" s="6" t="s">
        <v>1109</v>
      </c>
      <c r="G581" s="37" t="s">
        <v>1273</v>
      </c>
      <c r="H581" s="42" t="s">
        <v>1274</v>
      </c>
      <c r="I581" s="7">
        <v>0.04</v>
      </c>
      <c r="J581" s="7">
        <v>0.02</v>
      </c>
      <c r="K581" s="63">
        <v>7</v>
      </c>
      <c r="L581" s="8">
        <f>K581*J581</f>
        <v>0.14000000000000001</v>
      </c>
      <c r="M581" s="6">
        <v>0</v>
      </c>
      <c r="N581" s="14">
        <f>SUM(L581-M581)</f>
        <v>0.14000000000000001</v>
      </c>
      <c r="O581" s="6">
        <v>0</v>
      </c>
      <c r="Q581" s="88">
        <v>581</v>
      </c>
    </row>
    <row r="582" spans="1:17" x14ac:dyDescent="0.2">
      <c r="A582" s="9" t="s">
        <v>1191</v>
      </c>
      <c r="B582" s="6" t="s">
        <v>780</v>
      </c>
      <c r="C582" s="37" t="s">
        <v>121</v>
      </c>
      <c r="D582" s="41" t="s">
        <v>781</v>
      </c>
      <c r="E582" s="41" t="s">
        <v>1275</v>
      </c>
      <c r="F582" s="6" t="s">
        <v>2233</v>
      </c>
      <c r="G582" s="37" t="s">
        <v>1276</v>
      </c>
      <c r="H582" s="42" t="s">
        <v>1277</v>
      </c>
      <c r="I582" s="7">
        <v>9.6000000000000002E-2</v>
      </c>
      <c r="J582" s="7">
        <v>0.05</v>
      </c>
      <c r="K582" s="63">
        <v>7</v>
      </c>
      <c r="L582" s="8">
        <f t="shared" si="24"/>
        <v>0.35000000000000003</v>
      </c>
      <c r="M582" s="6">
        <v>1</v>
      </c>
      <c r="N582" s="14">
        <f t="shared" si="23"/>
        <v>-0.64999999999999991</v>
      </c>
      <c r="O582" s="6">
        <v>0</v>
      </c>
      <c r="Q582" s="9">
        <v>582</v>
      </c>
    </row>
    <row r="583" spans="1:17" x14ac:dyDescent="0.2">
      <c r="A583" s="9" t="s">
        <v>1191</v>
      </c>
      <c r="B583" s="6" t="s">
        <v>780</v>
      </c>
      <c r="C583" s="37" t="s">
        <v>121</v>
      </c>
      <c r="D583" s="41" t="s">
        <v>781</v>
      </c>
      <c r="E583" s="41" t="s">
        <v>1278</v>
      </c>
      <c r="F583" s="6" t="s">
        <v>1575</v>
      </c>
      <c r="G583" s="37" t="s">
        <v>1279</v>
      </c>
      <c r="H583" s="42" t="s">
        <v>2145</v>
      </c>
      <c r="I583" s="7">
        <v>0.06</v>
      </c>
      <c r="J583" s="7">
        <v>0.03</v>
      </c>
      <c r="K583" s="63">
        <v>7</v>
      </c>
      <c r="L583" s="8">
        <f t="shared" si="24"/>
        <v>0.21</v>
      </c>
      <c r="M583" s="6">
        <v>1</v>
      </c>
      <c r="N583" s="14">
        <f t="shared" si="23"/>
        <v>-0.79</v>
      </c>
      <c r="O583" s="6">
        <v>0</v>
      </c>
      <c r="Q583" s="88">
        <v>583</v>
      </c>
    </row>
    <row r="584" spans="1:17" x14ac:dyDescent="0.2">
      <c r="A584" s="9" t="s">
        <v>1191</v>
      </c>
      <c r="B584" s="6" t="s">
        <v>780</v>
      </c>
      <c r="C584" s="37" t="s">
        <v>121</v>
      </c>
      <c r="D584" s="41" t="s">
        <v>781</v>
      </c>
      <c r="E584" s="41" t="s">
        <v>1280</v>
      </c>
      <c r="F584" s="6" t="s">
        <v>1235</v>
      </c>
      <c r="G584" s="37" t="s">
        <v>1281</v>
      </c>
      <c r="H584" s="42" t="s">
        <v>201</v>
      </c>
      <c r="I584" s="7">
        <v>0.182</v>
      </c>
      <c r="J584" s="7">
        <v>0.129</v>
      </c>
      <c r="K584" s="63">
        <v>3</v>
      </c>
      <c r="L584" s="8">
        <f t="shared" si="24"/>
        <v>0.38700000000000001</v>
      </c>
      <c r="M584" s="6">
        <v>0</v>
      </c>
      <c r="N584" s="14">
        <f t="shared" si="23"/>
        <v>0.38700000000000001</v>
      </c>
      <c r="O584" s="6">
        <v>0</v>
      </c>
      <c r="Q584" s="9">
        <v>584</v>
      </c>
    </row>
    <row r="585" spans="1:17" x14ac:dyDescent="0.2">
      <c r="A585" s="9" t="s">
        <v>1191</v>
      </c>
      <c r="B585" s="6" t="s">
        <v>780</v>
      </c>
      <c r="C585" s="37" t="s">
        <v>121</v>
      </c>
      <c r="D585" s="41" t="s">
        <v>781</v>
      </c>
      <c r="E585" s="41" t="s">
        <v>788</v>
      </c>
      <c r="F585" s="6" t="s">
        <v>1129</v>
      </c>
      <c r="G585" s="37" t="s">
        <v>121</v>
      </c>
      <c r="H585" s="42" t="s">
        <v>787</v>
      </c>
      <c r="I585" s="7">
        <v>0.47</v>
      </c>
      <c r="J585" s="7">
        <v>0.39</v>
      </c>
      <c r="K585" s="67">
        <v>3</v>
      </c>
      <c r="L585" s="8">
        <f t="shared" si="24"/>
        <v>1.17</v>
      </c>
      <c r="M585" s="6">
        <v>0</v>
      </c>
      <c r="N585" s="14">
        <f t="shared" si="23"/>
        <v>1.17</v>
      </c>
      <c r="O585" s="6">
        <v>0</v>
      </c>
      <c r="Q585" s="88">
        <v>585</v>
      </c>
    </row>
    <row r="586" spans="1:17" x14ac:dyDescent="0.2">
      <c r="A586" s="9" t="s">
        <v>1191</v>
      </c>
      <c r="B586" s="6" t="s">
        <v>780</v>
      </c>
      <c r="C586" s="37" t="s">
        <v>121</v>
      </c>
      <c r="D586" s="41" t="s">
        <v>781</v>
      </c>
      <c r="E586" s="41" t="s">
        <v>1282</v>
      </c>
      <c r="F586" s="6" t="s">
        <v>1578</v>
      </c>
      <c r="G586" s="37" t="s">
        <v>1283</v>
      </c>
      <c r="H586" s="42" t="s">
        <v>1284</v>
      </c>
      <c r="I586" s="7">
        <v>0.21</v>
      </c>
      <c r="J586" s="7">
        <v>0.13</v>
      </c>
      <c r="K586" s="63">
        <v>7</v>
      </c>
      <c r="L586" s="8">
        <f t="shared" si="24"/>
        <v>0.91</v>
      </c>
      <c r="M586" s="6">
        <v>1</v>
      </c>
      <c r="N586" s="14">
        <f t="shared" si="23"/>
        <v>-8.9999999999999969E-2</v>
      </c>
      <c r="O586" s="6">
        <v>0</v>
      </c>
      <c r="Q586" s="9">
        <v>586</v>
      </c>
    </row>
    <row r="587" spans="1:17" ht="11.25" customHeight="1" x14ac:dyDescent="0.2">
      <c r="A587" s="9" t="s">
        <v>1191</v>
      </c>
      <c r="B587" s="6" t="s">
        <v>780</v>
      </c>
      <c r="C587" s="37" t="s">
        <v>121</v>
      </c>
      <c r="D587" s="41" t="s">
        <v>781</v>
      </c>
      <c r="E587" s="41">
        <v>56244800020096</v>
      </c>
      <c r="F587" s="27" t="s">
        <v>1811</v>
      </c>
      <c r="G587" s="37" t="s">
        <v>2322</v>
      </c>
      <c r="H587" s="42">
        <v>40451</v>
      </c>
      <c r="I587" s="7">
        <v>7.0000000000000007E-2</v>
      </c>
      <c r="J587" s="7">
        <v>0.06</v>
      </c>
      <c r="K587" s="63">
        <v>7</v>
      </c>
      <c r="L587" s="8">
        <f t="shared" si="24"/>
        <v>0.42</v>
      </c>
      <c r="M587" s="6">
        <v>1</v>
      </c>
      <c r="N587" s="14">
        <f t="shared" si="23"/>
        <v>-0.58000000000000007</v>
      </c>
      <c r="O587" s="6">
        <v>0</v>
      </c>
      <c r="Q587" s="88">
        <v>587</v>
      </c>
    </row>
    <row r="588" spans="1:17" x14ac:dyDescent="0.2">
      <c r="A588" s="9" t="s">
        <v>86</v>
      </c>
      <c r="B588" s="6" t="s">
        <v>780</v>
      </c>
      <c r="C588" s="37" t="s">
        <v>121</v>
      </c>
      <c r="D588" s="41" t="s">
        <v>781</v>
      </c>
      <c r="E588" s="41" t="s">
        <v>1285</v>
      </c>
      <c r="F588" s="6" t="s">
        <v>1366</v>
      </c>
      <c r="G588" s="37" t="s">
        <v>1286</v>
      </c>
      <c r="H588" s="42" t="s">
        <v>1287</v>
      </c>
      <c r="I588" s="7">
        <v>0.26700000000000002</v>
      </c>
      <c r="J588" s="7">
        <v>9.6000000000000002E-2</v>
      </c>
      <c r="K588" s="63">
        <v>5</v>
      </c>
      <c r="L588" s="8">
        <f>K588*J588</f>
        <v>0.48</v>
      </c>
      <c r="M588" s="6">
        <v>0</v>
      </c>
      <c r="N588" s="14">
        <f>SUM(L588-M588)</f>
        <v>0.48</v>
      </c>
      <c r="O588" s="6">
        <v>0</v>
      </c>
      <c r="Q588" s="9">
        <v>588</v>
      </c>
    </row>
    <row r="589" spans="1:17" x14ac:dyDescent="0.2">
      <c r="A589" s="9" t="s">
        <v>85</v>
      </c>
      <c r="B589" s="6" t="s">
        <v>780</v>
      </c>
      <c r="C589" s="37" t="s">
        <v>121</v>
      </c>
      <c r="D589" s="41" t="s">
        <v>781</v>
      </c>
      <c r="E589" s="41">
        <v>56244800020086</v>
      </c>
      <c r="F589" s="6" t="s">
        <v>1233</v>
      </c>
      <c r="G589" s="37" t="s">
        <v>1171</v>
      </c>
      <c r="H589" s="42" t="s">
        <v>2270</v>
      </c>
      <c r="I589" s="7">
        <v>0</v>
      </c>
      <c r="J589" s="7">
        <v>0</v>
      </c>
      <c r="K589" s="63">
        <v>5</v>
      </c>
      <c r="L589" s="8">
        <f>K589*J589</f>
        <v>0</v>
      </c>
      <c r="M589" s="6">
        <v>1</v>
      </c>
      <c r="N589" s="14">
        <f>SUM(L589-M589)</f>
        <v>-1</v>
      </c>
      <c r="O589" s="6">
        <v>0</v>
      </c>
      <c r="P589" s="6" t="s">
        <v>210</v>
      </c>
      <c r="Q589" s="88">
        <v>589</v>
      </c>
    </row>
    <row r="590" spans="1:17" x14ac:dyDescent="0.2">
      <c r="A590" s="9" t="s">
        <v>1191</v>
      </c>
      <c r="B590" s="6" t="s">
        <v>780</v>
      </c>
      <c r="C590" s="37" t="s">
        <v>121</v>
      </c>
      <c r="D590" s="41" t="s">
        <v>781</v>
      </c>
      <c r="E590" s="41" t="s">
        <v>788</v>
      </c>
      <c r="F590" s="6" t="s">
        <v>1129</v>
      </c>
      <c r="G590" s="37" t="s">
        <v>121</v>
      </c>
      <c r="H590" s="42" t="s">
        <v>787</v>
      </c>
      <c r="I590" s="7">
        <v>0.17</v>
      </c>
      <c r="J590" s="7">
        <v>7.0000000000000007E-2</v>
      </c>
      <c r="K590" s="67">
        <v>7</v>
      </c>
      <c r="L590" s="8">
        <f>K590*J590</f>
        <v>0.49000000000000005</v>
      </c>
      <c r="M590" s="6">
        <v>0</v>
      </c>
      <c r="N590" s="14">
        <f>SUM(L590-M590)</f>
        <v>0.49000000000000005</v>
      </c>
      <c r="O590" s="6">
        <v>0</v>
      </c>
      <c r="Q590" s="9">
        <v>590</v>
      </c>
    </row>
    <row r="591" spans="1:17" x14ac:dyDescent="0.2">
      <c r="A591" s="9" t="s">
        <v>1191</v>
      </c>
      <c r="B591" s="6" t="s">
        <v>780</v>
      </c>
      <c r="C591" s="37" t="s">
        <v>121</v>
      </c>
      <c r="D591" s="41" t="s">
        <v>781</v>
      </c>
      <c r="E591" s="41" t="s">
        <v>2389</v>
      </c>
      <c r="F591" s="6" t="s">
        <v>1159</v>
      </c>
      <c r="G591" s="37" t="s">
        <v>2390</v>
      </c>
      <c r="H591" s="41" t="s">
        <v>1866</v>
      </c>
      <c r="I591" s="7">
        <v>0.2</v>
      </c>
      <c r="J591" s="7">
        <v>0.05</v>
      </c>
      <c r="K591" s="63">
        <v>3</v>
      </c>
      <c r="L591" s="8">
        <f>K591*J591</f>
        <v>0.15000000000000002</v>
      </c>
      <c r="M591" s="6">
        <v>1</v>
      </c>
      <c r="N591" s="8">
        <f>SUM(L591-M591)</f>
        <v>-0.85</v>
      </c>
      <c r="O591" s="6">
        <v>0</v>
      </c>
      <c r="Q591" s="88">
        <v>591</v>
      </c>
    </row>
    <row r="592" spans="1:17" x14ac:dyDescent="0.2">
      <c r="A592" s="9"/>
      <c r="Q592" s="9">
        <v>592</v>
      </c>
    </row>
    <row r="593" spans="1:17" x14ac:dyDescent="0.2">
      <c r="A593" s="9" t="s">
        <v>1261</v>
      </c>
      <c r="B593" s="10" t="s">
        <v>1288</v>
      </c>
      <c r="C593" s="36" t="s">
        <v>121</v>
      </c>
      <c r="D593" s="44" t="s">
        <v>1289</v>
      </c>
      <c r="E593" s="44"/>
      <c r="F593" s="10"/>
      <c r="G593" s="36"/>
      <c r="H593" s="45"/>
      <c r="I593" s="11">
        <f>SUM(I594:I599)</f>
        <v>1.9380000000000002</v>
      </c>
      <c r="J593" s="11">
        <f>SUM(J594:J599)</f>
        <v>0.66700000000000004</v>
      </c>
      <c r="K593" s="65"/>
      <c r="L593" s="12">
        <f>SUM(L594:L599)</f>
        <v>3.0609999999999999</v>
      </c>
      <c r="M593" s="10">
        <f>SUM(M594:M599)</f>
        <v>3</v>
      </c>
      <c r="N593" s="12">
        <f t="shared" ref="N593:N599" si="25">SUM(L593-M593)</f>
        <v>6.0999999999999943E-2</v>
      </c>
      <c r="O593" s="10">
        <v>0</v>
      </c>
      <c r="P593" s="10"/>
      <c r="Q593" s="88">
        <v>593</v>
      </c>
    </row>
    <row r="594" spans="1:17" x14ac:dyDescent="0.2">
      <c r="A594" s="9" t="s">
        <v>1191</v>
      </c>
      <c r="B594" s="6" t="s">
        <v>1288</v>
      </c>
      <c r="C594" s="37" t="s">
        <v>121</v>
      </c>
      <c r="D594" s="41" t="s">
        <v>1289</v>
      </c>
      <c r="E594" s="41" t="s">
        <v>1290</v>
      </c>
      <c r="F594" s="6" t="s">
        <v>223</v>
      </c>
      <c r="G594" s="37" t="s">
        <v>2292</v>
      </c>
      <c r="H594" s="42" t="s">
        <v>1291</v>
      </c>
      <c r="I594" s="7">
        <v>0.08</v>
      </c>
      <c r="J594" s="7">
        <v>0.04</v>
      </c>
      <c r="K594" s="63">
        <v>7</v>
      </c>
      <c r="L594" s="8">
        <f t="shared" ref="L594:L599" si="26">K594*J594</f>
        <v>0.28000000000000003</v>
      </c>
      <c r="M594" s="6">
        <v>1</v>
      </c>
      <c r="N594" s="14">
        <f t="shared" si="25"/>
        <v>-0.72</v>
      </c>
      <c r="O594" s="6">
        <v>0</v>
      </c>
      <c r="Q594" s="9">
        <v>594</v>
      </c>
    </row>
    <row r="595" spans="1:17" x14ac:dyDescent="0.2">
      <c r="A595" s="9" t="s">
        <v>1191</v>
      </c>
      <c r="B595" s="6" t="s">
        <v>1288</v>
      </c>
      <c r="C595" s="37" t="s">
        <v>121</v>
      </c>
      <c r="D595" s="41" t="s">
        <v>1289</v>
      </c>
      <c r="E595" s="41" t="s">
        <v>1292</v>
      </c>
      <c r="F595" s="6" t="s">
        <v>1237</v>
      </c>
      <c r="G595" s="37" t="s">
        <v>603</v>
      </c>
      <c r="H595" s="42" t="s">
        <v>1291</v>
      </c>
      <c r="I595" s="7">
        <v>6.6000000000000003E-2</v>
      </c>
      <c r="J595" s="7">
        <v>3.3000000000000002E-2</v>
      </c>
      <c r="K595" s="63">
        <v>7</v>
      </c>
      <c r="L595" s="8">
        <f t="shared" si="26"/>
        <v>0.23100000000000001</v>
      </c>
      <c r="M595" s="6">
        <v>1</v>
      </c>
      <c r="N595" s="14">
        <f t="shared" si="25"/>
        <v>-0.76900000000000002</v>
      </c>
      <c r="O595" s="6">
        <v>0</v>
      </c>
      <c r="Q595" s="88">
        <v>595</v>
      </c>
    </row>
    <row r="596" spans="1:17" x14ac:dyDescent="0.2">
      <c r="A596" s="9" t="s">
        <v>1191</v>
      </c>
      <c r="B596" s="6" t="s">
        <v>1288</v>
      </c>
      <c r="C596" s="37" t="s">
        <v>121</v>
      </c>
      <c r="D596" s="41" t="s">
        <v>1289</v>
      </c>
      <c r="E596" s="41" t="s">
        <v>1293</v>
      </c>
      <c r="F596" s="6" t="s">
        <v>224</v>
      </c>
      <c r="G596" s="37" t="s">
        <v>1294</v>
      </c>
      <c r="H596" s="42" t="s">
        <v>1295</v>
      </c>
      <c r="I596" s="7">
        <v>0.84</v>
      </c>
      <c r="J596" s="7">
        <v>0.22</v>
      </c>
      <c r="K596" s="67">
        <v>3</v>
      </c>
      <c r="L596" s="8">
        <f t="shared" si="26"/>
        <v>0.66</v>
      </c>
      <c r="M596" s="6">
        <v>0</v>
      </c>
      <c r="N596" s="14">
        <f t="shared" si="25"/>
        <v>0.66</v>
      </c>
      <c r="O596" s="6">
        <v>0</v>
      </c>
      <c r="Q596" s="9">
        <v>596</v>
      </c>
    </row>
    <row r="597" spans="1:17" x14ac:dyDescent="0.2">
      <c r="A597" s="9" t="s">
        <v>1191</v>
      </c>
      <c r="B597" s="6" t="s">
        <v>1288</v>
      </c>
      <c r="C597" s="37" t="s">
        <v>121</v>
      </c>
      <c r="D597" s="41" t="s">
        <v>1289</v>
      </c>
      <c r="E597" s="41" t="s">
        <v>1293</v>
      </c>
      <c r="F597" s="6" t="s">
        <v>224</v>
      </c>
      <c r="G597" s="37" t="s">
        <v>1294</v>
      </c>
      <c r="H597" s="42" t="s">
        <v>1295</v>
      </c>
      <c r="I597" s="7">
        <v>0.01</v>
      </c>
      <c r="J597" s="7">
        <v>0.01</v>
      </c>
      <c r="K597" s="67">
        <v>7</v>
      </c>
      <c r="L597" s="8">
        <f t="shared" si="26"/>
        <v>7.0000000000000007E-2</v>
      </c>
      <c r="M597" s="6">
        <v>0</v>
      </c>
      <c r="N597" s="14">
        <f t="shared" si="25"/>
        <v>7.0000000000000007E-2</v>
      </c>
      <c r="O597" s="6">
        <v>0</v>
      </c>
      <c r="Q597" s="88">
        <v>597</v>
      </c>
    </row>
    <row r="598" spans="1:17" x14ac:dyDescent="0.2">
      <c r="A598" s="9" t="s">
        <v>85</v>
      </c>
      <c r="B598" s="6" t="s">
        <v>1288</v>
      </c>
      <c r="C598" s="37" t="s">
        <v>121</v>
      </c>
      <c r="D598" s="41" t="s">
        <v>1289</v>
      </c>
      <c r="E598" s="41" t="s">
        <v>1293</v>
      </c>
      <c r="F598" s="6" t="s">
        <v>224</v>
      </c>
      <c r="G598" s="37" t="s">
        <v>1294</v>
      </c>
      <c r="H598" s="42" t="s">
        <v>1295</v>
      </c>
      <c r="I598" s="7">
        <v>0.42499999999999999</v>
      </c>
      <c r="J598" s="7">
        <v>0.36399999999999999</v>
      </c>
      <c r="K598" s="63">
        <v>5</v>
      </c>
      <c r="L598" s="8">
        <f t="shared" si="26"/>
        <v>1.8199999999999998</v>
      </c>
      <c r="M598" s="6">
        <v>1</v>
      </c>
      <c r="N598" s="14">
        <f t="shared" si="25"/>
        <v>0.81999999999999984</v>
      </c>
      <c r="O598" s="6">
        <v>0</v>
      </c>
      <c r="P598" s="16"/>
      <c r="Q598" s="9">
        <v>598</v>
      </c>
    </row>
    <row r="599" spans="1:17" x14ac:dyDescent="0.2">
      <c r="A599" s="9" t="s">
        <v>1296</v>
      </c>
      <c r="B599" s="6" t="s">
        <v>1288</v>
      </c>
      <c r="C599" s="37" t="s">
        <v>121</v>
      </c>
      <c r="D599" s="41" t="s">
        <v>1289</v>
      </c>
      <c r="E599" s="41">
        <v>56244800020077</v>
      </c>
      <c r="F599" s="6" t="s">
        <v>224</v>
      </c>
      <c r="G599" s="37" t="s">
        <v>1294</v>
      </c>
      <c r="H599" s="42" t="s">
        <v>1295</v>
      </c>
      <c r="I599" s="7">
        <v>0.51700000000000002</v>
      </c>
      <c r="J599" s="7">
        <v>0</v>
      </c>
      <c r="K599" s="63">
        <v>0</v>
      </c>
      <c r="L599" s="8">
        <f t="shared" si="26"/>
        <v>0</v>
      </c>
      <c r="M599" s="6">
        <v>0</v>
      </c>
      <c r="N599" s="14">
        <f t="shared" si="25"/>
        <v>0</v>
      </c>
      <c r="O599" s="6">
        <v>0</v>
      </c>
      <c r="P599" s="16"/>
      <c r="Q599" s="88">
        <v>599</v>
      </c>
    </row>
    <row r="600" spans="1:17" x14ac:dyDescent="0.2">
      <c r="A600" s="9"/>
      <c r="N600" s="14"/>
      <c r="P600" s="16"/>
      <c r="Q600" s="9">
        <v>600</v>
      </c>
    </row>
    <row r="601" spans="1:17" x14ac:dyDescent="0.2">
      <c r="A601" s="9"/>
      <c r="N601" s="14"/>
      <c r="P601" s="16"/>
      <c r="Q601" s="88">
        <v>601</v>
      </c>
    </row>
    <row r="602" spans="1:17" x14ac:dyDescent="0.2">
      <c r="A602" s="9"/>
      <c r="N602" s="14"/>
      <c r="P602" s="16"/>
      <c r="Q602" s="9">
        <v>602</v>
      </c>
    </row>
    <row r="603" spans="1:17" x14ac:dyDescent="0.2">
      <c r="A603" s="9"/>
      <c r="N603" s="14"/>
      <c r="P603" s="16"/>
      <c r="Q603" s="88">
        <v>603</v>
      </c>
    </row>
    <row r="604" spans="1:17" x14ac:dyDescent="0.2">
      <c r="A604" s="9"/>
      <c r="N604" s="14"/>
      <c r="P604" s="16"/>
      <c r="Q604" s="9">
        <v>604</v>
      </c>
    </row>
    <row r="605" spans="1:17" x14ac:dyDescent="0.2">
      <c r="A605" s="9"/>
      <c r="N605" s="14"/>
      <c r="P605" s="16"/>
      <c r="Q605" s="88">
        <v>605</v>
      </c>
    </row>
    <row r="606" spans="1:17" x14ac:dyDescent="0.2">
      <c r="A606" s="9"/>
      <c r="N606" s="14"/>
      <c r="P606" s="16"/>
      <c r="Q606" s="9">
        <v>606</v>
      </c>
    </row>
    <row r="607" spans="1:17" x14ac:dyDescent="0.2">
      <c r="A607" s="9"/>
      <c r="Q607" s="88">
        <v>607</v>
      </c>
    </row>
    <row r="608" spans="1:17" x14ac:dyDescent="0.2">
      <c r="A608" s="9"/>
      <c r="B608" s="10" t="s">
        <v>1299</v>
      </c>
      <c r="C608" s="36" t="s">
        <v>1300</v>
      </c>
      <c r="D608" s="44" t="s">
        <v>1301</v>
      </c>
      <c r="E608" s="44"/>
      <c r="F608" s="10"/>
      <c r="G608" s="36"/>
      <c r="H608" s="45"/>
      <c r="I608" s="11">
        <f>SUM(I609:I615)</f>
        <v>1.53</v>
      </c>
      <c r="J608" s="11">
        <f>SUM(J609:J615)</f>
        <v>0.7599999999999999</v>
      </c>
      <c r="K608" s="65"/>
      <c r="L608" s="12">
        <f>SUM(L609:L615)</f>
        <v>5.32</v>
      </c>
      <c r="M608" s="10">
        <v>5</v>
      </c>
      <c r="N608" s="12">
        <f t="shared" ref="N608:N615" si="27">SUM(L608-M608)</f>
        <v>0.32000000000000028</v>
      </c>
      <c r="O608" s="10">
        <v>0</v>
      </c>
      <c r="P608" s="10"/>
      <c r="Q608" s="9">
        <v>608</v>
      </c>
    </row>
    <row r="609" spans="1:198" x14ac:dyDescent="0.2">
      <c r="A609" s="9" t="s">
        <v>1191</v>
      </c>
      <c r="B609" s="6" t="s">
        <v>1299</v>
      </c>
      <c r="C609" s="37" t="s">
        <v>1300</v>
      </c>
      <c r="D609" s="41" t="s">
        <v>1301</v>
      </c>
      <c r="E609" s="41" t="s">
        <v>1302</v>
      </c>
      <c r="F609" s="6" t="s">
        <v>1170</v>
      </c>
      <c r="G609" s="37" t="s">
        <v>1538</v>
      </c>
      <c r="H609" s="42" t="s">
        <v>1303</v>
      </c>
      <c r="I609" s="7">
        <v>0.31</v>
      </c>
      <c r="J609" s="7">
        <v>0.15</v>
      </c>
      <c r="K609" s="67">
        <v>7</v>
      </c>
      <c r="L609" s="8">
        <f t="shared" ref="L609:L615" si="28">K609*J609</f>
        <v>1.05</v>
      </c>
      <c r="M609" s="16">
        <v>1</v>
      </c>
      <c r="N609" s="14">
        <f t="shared" si="27"/>
        <v>5.0000000000000044E-2</v>
      </c>
      <c r="O609" s="16">
        <v>0</v>
      </c>
      <c r="P609" s="16"/>
      <c r="Q609" s="88">
        <v>609</v>
      </c>
    </row>
    <row r="610" spans="1:198" x14ac:dyDescent="0.2">
      <c r="A610" s="9" t="s">
        <v>1191</v>
      </c>
      <c r="B610" s="6" t="s">
        <v>1299</v>
      </c>
      <c r="C610" s="37" t="s">
        <v>1300</v>
      </c>
      <c r="D610" s="41" t="s">
        <v>1301</v>
      </c>
      <c r="E610" s="41" t="s">
        <v>1304</v>
      </c>
      <c r="F610" s="6" t="s">
        <v>557</v>
      </c>
      <c r="G610" s="37" t="s">
        <v>1710</v>
      </c>
      <c r="H610" s="42" t="s">
        <v>1269</v>
      </c>
      <c r="I610" s="7">
        <v>0.15</v>
      </c>
      <c r="J610" s="7">
        <v>7.0000000000000007E-2</v>
      </c>
      <c r="K610" s="67">
        <v>7</v>
      </c>
      <c r="L610" s="8">
        <f t="shared" si="28"/>
        <v>0.49000000000000005</v>
      </c>
      <c r="M610" s="16">
        <v>1</v>
      </c>
      <c r="N610" s="14">
        <f t="shared" si="27"/>
        <v>-0.51</v>
      </c>
      <c r="O610" s="16">
        <v>0</v>
      </c>
      <c r="P610" s="16"/>
      <c r="Q610" s="9">
        <v>610</v>
      </c>
    </row>
    <row r="611" spans="1:198" x14ac:dyDescent="0.2">
      <c r="A611" s="9" t="s">
        <v>1191</v>
      </c>
      <c r="B611" s="6" t="s">
        <v>1299</v>
      </c>
      <c r="C611" s="37" t="s">
        <v>1300</v>
      </c>
      <c r="D611" s="41" t="s">
        <v>1301</v>
      </c>
      <c r="E611" s="41" t="s">
        <v>1305</v>
      </c>
      <c r="F611" s="6" t="s">
        <v>1103</v>
      </c>
      <c r="G611" s="37" t="s">
        <v>1731</v>
      </c>
      <c r="H611" s="42" t="s">
        <v>1269</v>
      </c>
      <c r="I611" s="7">
        <v>0.24</v>
      </c>
      <c r="J611" s="7">
        <v>0.12</v>
      </c>
      <c r="K611" s="67">
        <v>7</v>
      </c>
      <c r="L611" s="8">
        <f t="shared" si="28"/>
        <v>0.84</v>
      </c>
      <c r="M611" s="16">
        <v>1</v>
      </c>
      <c r="N611" s="14">
        <f t="shared" si="27"/>
        <v>-0.16000000000000003</v>
      </c>
      <c r="O611" s="16">
        <v>0</v>
      </c>
      <c r="P611" s="16"/>
      <c r="Q611" s="88">
        <v>611</v>
      </c>
    </row>
    <row r="612" spans="1:198" ht="11.25" customHeight="1" x14ac:dyDescent="0.2">
      <c r="A612" s="9" t="s">
        <v>1191</v>
      </c>
      <c r="B612" s="6" t="s">
        <v>1299</v>
      </c>
      <c r="C612" s="37" t="s">
        <v>1300</v>
      </c>
      <c r="D612" s="41" t="s">
        <v>1301</v>
      </c>
      <c r="E612" s="41" t="s">
        <v>1732</v>
      </c>
      <c r="F612" s="6" t="s">
        <v>227</v>
      </c>
      <c r="G612" s="37" t="s">
        <v>1733</v>
      </c>
      <c r="H612" s="42" t="s">
        <v>1269</v>
      </c>
      <c r="I612" s="7">
        <v>7.0000000000000007E-2</v>
      </c>
      <c r="J612" s="7">
        <v>0.04</v>
      </c>
      <c r="K612" s="63">
        <v>7</v>
      </c>
      <c r="L612" s="8">
        <f t="shared" si="28"/>
        <v>0.28000000000000003</v>
      </c>
      <c r="M612" s="6">
        <v>1</v>
      </c>
      <c r="N612" s="14">
        <f t="shared" si="27"/>
        <v>-0.72</v>
      </c>
      <c r="O612" s="6">
        <v>0</v>
      </c>
      <c r="Q612" s="9">
        <v>612</v>
      </c>
    </row>
    <row r="613" spans="1:198" x14ac:dyDescent="0.2">
      <c r="A613" s="9" t="s">
        <v>1191</v>
      </c>
      <c r="B613" s="6" t="s">
        <v>1299</v>
      </c>
      <c r="C613" s="37" t="s">
        <v>1300</v>
      </c>
      <c r="D613" s="41" t="s">
        <v>1301</v>
      </c>
      <c r="E613" s="41">
        <v>56244800020055</v>
      </c>
      <c r="F613" s="27" t="s">
        <v>1162</v>
      </c>
      <c r="G613" s="37" t="s">
        <v>1534</v>
      </c>
      <c r="H613" s="42" t="s">
        <v>1269</v>
      </c>
      <c r="I613" s="7">
        <v>0</v>
      </c>
      <c r="J613" s="7">
        <v>0</v>
      </c>
      <c r="K613" s="67">
        <v>7</v>
      </c>
      <c r="L613" s="8">
        <f t="shared" si="28"/>
        <v>0</v>
      </c>
      <c r="M613" s="16">
        <v>1</v>
      </c>
      <c r="N613" s="14">
        <f t="shared" si="27"/>
        <v>-1</v>
      </c>
      <c r="O613" s="16">
        <v>0</v>
      </c>
      <c r="Q613" s="88">
        <v>613</v>
      </c>
    </row>
    <row r="614" spans="1:198" x14ac:dyDescent="0.2">
      <c r="A614" s="9" t="s">
        <v>1191</v>
      </c>
      <c r="B614" s="6" t="s">
        <v>1299</v>
      </c>
      <c r="C614" s="37" t="s">
        <v>1300</v>
      </c>
      <c r="D614" s="41" t="s">
        <v>1301</v>
      </c>
      <c r="E614" s="41" t="s">
        <v>1721</v>
      </c>
      <c r="F614" s="6" t="s">
        <v>2255</v>
      </c>
      <c r="G614" s="37" t="s">
        <v>1300</v>
      </c>
      <c r="H614" s="42" t="s">
        <v>1722</v>
      </c>
      <c r="I614" s="7">
        <v>0.48</v>
      </c>
      <c r="J614" s="7">
        <v>0.24</v>
      </c>
      <c r="K614" s="63">
        <v>7</v>
      </c>
      <c r="L614" s="8">
        <f t="shared" si="28"/>
        <v>1.68</v>
      </c>
      <c r="M614" s="6">
        <v>0</v>
      </c>
      <c r="N614" s="14">
        <f t="shared" si="27"/>
        <v>1.68</v>
      </c>
      <c r="O614" s="6">
        <v>0</v>
      </c>
      <c r="Q614" s="9">
        <v>614</v>
      </c>
    </row>
    <row r="615" spans="1:198" x14ac:dyDescent="0.2">
      <c r="A615" s="9" t="s">
        <v>1191</v>
      </c>
      <c r="B615" s="6" t="s">
        <v>1299</v>
      </c>
      <c r="C615" s="37" t="s">
        <v>1300</v>
      </c>
      <c r="D615" s="41" t="s">
        <v>1301</v>
      </c>
      <c r="E615" s="41">
        <v>56244800020088</v>
      </c>
      <c r="F615" s="6" t="s">
        <v>2255</v>
      </c>
      <c r="G615" s="37" t="s">
        <v>1300</v>
      </c>
      <c r="H615" s="42" t="s">
        <v>1722</v>
      </c>
      <c r="I615" s="7">
        <v>0.28000000000000003</v>
      </c>
      <c r="J615" s="7">
        <v>0.14000000000000001</v>
      </c>
      <c r="K615" s="67">
        <v>7</v>
      </c>
      <c r="L615" s="8">
        <f t="shared" si="28"/>
        <v>0.98000000000000009</v>
      </c>
      <c r="M615" s="16">
        <v>0</v>
      </c>
      <c r="N615" s="14">
        <f t="shared" si="27"/>
        <v>0.98000000000000009</v>
      </c>
      <c r="O615" s="16">
        <v>0</v>
      </c>
      <c r="P615" s="16" t="s">
        <v>259</v>
      </c>
      <c r="Q615" s="88">
        <v>615</v>
      </c>
    </row>
    <row r="616" spans="1:198" x14ac:dyDescent="0.2">
      <c r="A616" s="9"/>
      <c r="Q616" s="9">
        <v>616</v>
      </c>
    </row>
    <row r="617" spans="1:198" s="13" customFormat="1" x14ac:dyDescent="0.2">
      <c r="A617" s="79"/>
      <c r="B617" s="10" t="s">
        <v>1723</v>
      </c>
      <c r="C617" s="36" t="s">
        <v>1724</v>
      </c>
      <c r="D617" s="44" t="s">
        <v>1418</v>
      </c>
      <c r="E617" s="44"/>
      <c r="F617" s="10"/>
      <c r="G617" s="36"/>
      <c r="H617" s="45"/>
      <c r="I617" s="11">
        <f>SUM(I618:I625)</f>
        <v>1.57</v>
      </c>
      <c r="J617" s="11">
        <f>SUM(J618:J625)</f>
        <v>0.76</v>
      </c>
      <c r="K617" s="65"/>
      <c r="L617" s="12">
        <f>SUM(L618:L625)</f>
        <v>5.32</v>
      </c>
      <c r="M617" s="10">
        <v>3</v>
      </c>
      <c r="N617" s="12">
        <f t="shared" ref="N617:N625" si="29">SUM(L617-M617)</f>
        <v>2.3200000000000003</v>
      </c>
      <c r="O617" s="10">
        <v>2</v>
      </c>
      <c r="P617" s="10"/>
      <c r="Q617" s="88">
        <v>617</v>
      </c>
      <c r="R617" s="7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/>
      <c r="AP617" s="9"/>
      <c r="AQ617" s="9"/>
      <c r="AR617" s="9"/>
      <c r="AS617" s="9"/>
      <c r="AT617" s="9"/>
      <c r="AU617" s="9"/>
      <c r="AV617" s="9"/>
      <c r="AW617" s="9"/>
      <c r="AX617" s="9"/>
      <c r="AY617" s="9"/>
      <c r="AZ617" s="9"/>
      <c r="BA617" s="9"/>
      <c r="BB617" s="9"/>
      <c r="BC617" s="9"/>
      <c r="BD617" s="9"/>
      <c r="BE617" s="9"/>
      <c r="BF617" s="9"/>
      <c r="BG617" s="9"/>
      <c r="BH617" s="9"/>
      <c r="BI617" s="9"/>
      <c r="BJ617" s="9"/>
      <c r="BK617" s="9"/>
      <c r="BL617" s="9"/>
      <c r="BM617" s="9"/>
      <c r="BN617" s="9"/>
      <c r="BO617" s="9"/>
      <c r="BP617" s="9"/>
      <c r="BQ617" s="9"/>
      <c r="BR617" s="9"/>
      <c r="BS617" s="9"/>
      <c r="BT617" s="9"/>
      <c r="BU617" s="9"/>
      <c r="BV617" s="9"/>
      <c r="BW617" s="9"/>
      <c r="BX617" s="9"/>
      <c r="BY617" s="9"/>
      <c r="BZ617" s="9"/>
      <c r="CA617" s="9"/>
      <c r="CB617" s="9"/>
      <c r="CC617" s="9"/>
      <c r="CD617" s="9"/>
      <c r="CE617" s="9"/>
      <c r="CF617" s="9"/>
      <c r="CG617" s="9"/>
      <c r="CH617" s="9"/>
      <c r="CI617" s="9"/>
      <c r="CJ617" s="9"/>
      <c r="CK617" s="9"/>
      <c r="CL617" s="9"/>
      <c r="CM617" s="9"/>
      <c r="CN617" s="9"/>
      <c r="CO617" s="9"/>
      <c r="CP617" s="9"/>
      <c r="CQ617" s="9"/>
      <c r="CR617" s="9"/>
      <c r="CS617" s="9"/>
      <c r="CT617" s="9"/>
      <c r="CU617" s="9"/>
      <c r="CV617" s="9"/>
      <c r="CW617" s="9"/>
      <c r="CX617" s="9"/>
      <c r="CY617" s="9"/>
      <c r="CZ617" s="9"/>
      <c r="DA617" s="9"/>
      <c r="DB617" s="9"/>
      <c r="DC617" s="9"/>
      <c r="DD617" s="9"/>
      <c r="DE617" s="9"/>
      <c r="DF617" s="9"/>
      <c r="DG617" s="9"/>
      <c r="DH617" s="9"/>
      <c r="DI617" s="9"/>
      <c r="DJ617" s="9"/>
      <c r="DK617" s="9"/>
      <c r="DL617" s="9"/>
      <c r="DM617" s="9"/>
      <c r="DN617" s="9"/>
      <c r="DO617" s="9"/>
      <c r="DP617" s="9"/>
      <c r="DQ617" s="9"/>
      <c r="DR617" s="9"/>
      <c r="DS617" s="9"/>
      <c r="DT617" s="9"/>
      <c r="DU617" s="9"/>
      <c r="DV617" s="9"/>
      <c r="DW617" s="9"/>
      <c r="DX617" s="9"/>
      <c r="DY617" s="9"/>
      <c r="DZ617" s="9"/>
      <c r="EA617" s="9"/>
      <c r="EB617" s="9"/>
      <c r="EC617" s="9"/>
      <c r="ED617" s="9"/>
      <c r="EE617" s="9"/>
      <c r="EF617" s="9"/>
      <c r="EG617" s="9"/>
      <c r="EH617" s="9"/>
      <c r="EI617" s="9"/>
      <c r="EJ617" s="9"/>
      <c r="EK617" s="9"/>
      <c r="EL617" s="9"/>
      <c r="EM617" s="9"/>
      <c r="EN617" s="9"/>
      <c r="EO617" s="9"/>
      <c r="EP617" s="9"/>
      <c r="EQ617" s="9"/>
      <c r="ER617" s="9"/>
      <c r="ES617" s="9"/>
      <c r="ET617" s="9"/>
      <c r="EU617" s="9"/>
      <c r="EV617" s="9"/>
      <c r="EW617" s="9"/>
      <c r="EX617" s="9"/>
      <c r="EY617" s="9"/>
      <c r="EZ617" s="9"/>
      <c r="FA617" s="9"/>
      <c r="FB617" s="9"/>
      <c r="FC617" s="9"/>
      <c r="FD617" s="9"/>
      <c r="FE617" s="9"/>
      <c r="FF617" s="9"/>
      <c r="FG617" s="9"/>
      <c r="FH617" s="9"/>
      <c r="FI617" s="9"/>
      <c r="FJ617" s="9"/>
      <c r="FK617" s="9"/>
      <c r="FL617" s="9"/>
      <c r="FM617" s="9"/>
      <c r="FN617" s="9"/>
      <c r="FO617" s="9"/>
      <c r="FP617" s="9"/>
      <c r="FQ617" s="9"/>
      <c r="FR617" s="9"/>
      <c r="FS617" s="9"/>
      <c r="FT617" s="9"/>
      <c r="FU617" s="9"/>
      <c r="FV617" s="9"/>
      <c r="FW617" s="9"/>
      <c r="FX617" s="9"/>
      <c r="FY617" s="9"/>
      <c r="FZ617" s="9"/>
      <c r="GA617" s="9"/>
      <c r="GB617" s="9"/>
      <c r="GC617" s="9"/>
      <c r="GD617" s="9"/>
      <c r="GE617" s="9"/>
      <c r="GF617" s="9"/>
      <c r="GG617" s="9"/>
      <c r="GH617" s="9"/>
      <c r="GI617" s="9"/>
      <c r="GJ617" s="9"/>
      <c r="GK617" s="9"/>
      <c r="GL617" s="9"/>
      <c r="GM617" s="9"/>
      <c r="GN617" s="9"/>
      <c r="GO617" s="9"/>
      <c r="GP617" s="9"/>
    </row>
    <row r="618" spans="1:198" x14ac:dyDescent="0.2">
      <c r="A618" s="9" t="s">
        <v>1191</v>
      </c>
      <c r="B618" s="16" t="s">
        <v>1723</v>
      </c>
      <c r="C618" s="74" t="s">
        <v>1724</v>
      </c>
      <c r="D618" s="46" t="s">
        <v>1418</v>
      </c>
      <c r="E618" s="46" t="s">
        <v>1725</v>
      </c>
      <c r="F618" s="16" t="s">
        <v>1726</v>
      </c>
      <c r="G618" s="74" t="s">
        <v>1727</v>
      </c>
      <c r="H618" s="47" t="s">
        <v>1728</v>
      </c>
      <c r="I618" s="17">
        <v>0.24</v>
      </c>
      <c r="J618" s="17">
        <v>0.24</v>
      </c>
      <c r="K618" s="67">
        <v>7</v>
      </c>
      <c r="L618" s="8">
        <f t="shared" ref="L618:L625" si="30">K618*J618</f>
        <v>1.68</v>
      </c>
      <c r="M618" s="16">
        <v>0</v>
      </c>
      <c r="N618" s="14">
        <f t="shared" si="29"/>
        <v>1.68</v>
      </c>
      <c r="O618" s="16">
        <v>1</v>
      </c>
      <c r="P618" s="16"/>
      <c r="Q618" s="9">
        <v>618</v>
      </c>
    </row>
    <row r="619" spans="1:198" ht="11.25" customHeight="1" x14ac:dyDescent="0.2">
      <c r="A619" s="9" t="s">
        <v>1191</v>
      </c>
      <c r="B619" s="16" t="s">
        <v>1723</v>
      </c>
      <c r="C619" s="74" t="s">
        <v>1724</v>
      </c>
      <c r="D619" s="46" t="s">
        <v>1418</v>
      </c>
      <c r="E619" s="46" t="s">
        <v>1729</v>
      </c>
      <c r="F619" s="16" t="s">
        <v>1730</v>
      </c>
      <c r="G619" s="74" t="s">
        <v>1177</v>
      </c>
      <c r="H619" s="47" t="s">
        <v>1178</v>
      </c>
      <c r="I619" s="17">
        <v>7.0000000000000007E-2</v>
      </c>
      <c r="J619" s="17">
        <v>0.04</v>
      </c>
      <c r="K619" s="67">
        <v>7</v>
      </c>
      <c r="L619" s="8">
        <f t="shared" si="30"/>
        <v>0.28000000000000003</v>
      </c>
      <c r="M619" s="16">
        <v>1</v>
      </c>
      <c r="N619" s="14">
        <f t="shared" si="29"/>
        <v>-0.72</v>
      </c>
      <c r="O619" s="16">
        <v>0</v>
      </c>
      <c r="P619" s="16"/>
      <c r="Q619" s="88">
        <v>619</v>
      </c>
    </row>
    <row r="620" spans="1:198" x14ac:dyDescent="0.2">
      <c r="A620" s="9" t="s">
        <v>1191</v>
      </c>
      <c r="B620" s="16" t="s">
        <v>1723</v>
      </c>
      <c r="C620" s="74" t="s">
        <v>1724</v>
      </c>
      <c r="D620" s="46" t="s">
        <v>1418</v>
      </c>
      <c r="E620" s="46" t="s">
        <v>1179</v>
      </c>
      <c r="F620" s="16" t="s">
        <v>1180</v>
      </c>
      <c r="G620" s="74" t="s">
        <v>1724</v>
      </c>
      <c r="H620" s="47" t="s">
        <v>1178</v>
      </c>
      <c r="I620" s="17">
        <v>0.49</v>
      </c>
      <c r="J620" s="17">
        <v>0.33</v>
      </c>
      <c r="K620" s="67">
        <v>7</v>
      </c>
      <c r="L620" s="8">
        <f t="shared" si="30"/>
        <v>2.31</v>
      </c>
      <c r="M620" s="16">
        <v>0</v>
      </c>
      <c r="N620" s="14">
        <f t="shared" si="29"/>
        <v>2.31</v>
      </c>
      <c r="O620" s="16">
        <v>1</v>
      </c>
      <c r="P620" s="16"/>
      <c r="Q620" s="9">
        <v>620</v>
      </c>
    </row>
    <row r="621" spans="1:198" x14ac:dyDescent="0.2">
      <c r="A621" s="9" t="s">
        <v>1191</v>
      </c>
      <c r="B621" s="16" t="s">
        <v>1723</v>
      </c>
      <c r="C621" s="74" t="s">
        <v>1724</v>
      </c>
      <c r="D621" s="46" t="s">
        <v>1418</v>
      </c>
      <c r="E621" s="46">
        <v>56244800030080</v>
      </c>
      <c r="F621" s="16" t="s">
        <v>1181</v>
      </c>
      <c r="G621" s="74" t="s">
        <v>1182</v>
      </c>
      <c r="H621" s="47" t="s">
        <v>1183</v>
      </c>
      <c r="I621" s="17">
        <v>0.1</v>
      </c>
      <c r="J621" s="17">
        <v>0.08</v>
      </c>
      <c r="K621" s="67">
        <v>7</v>
      </c>
      <c r="L621" s="8">
        <f t="shared" si="30"/>
        <v>0.56000000000000005</v>
      </c>
      <c r="M621" s="16">
        <v>0</v>
      </c>
      <c r="N621" s="14">
        <f t="shared" si="29"/>
        <v>0.56000000000000005</v>
      </c>
      <c r="O621" s="16">
        <v>0</v>
      </c>
      <c r="P621" s="16"/>
      <c r="Q621" s="88">
        <v>621</v>
      </c>
    </row>
    <row r="622" spans="1:198" x14ac:dyDescent="0.2">
      <c r="A622" s="9" t="s">
        <v>1191</v>
      </c>
      <c r="B622" s="16" t="s">
        <v>1723</v>
      </c>
      <c r="C622" s="74" t="s">
        <v>1724</v>
      </c>
      <c r="D622" s="46" t="s">
        <v>1418</v>
      </c>
      <c r="E622" s="46" t="s">
        <v>1184</v>
      </c>
      <c r="F622" s="16" t="s">
        <v>1185</v>
      </c>
      <c r="G622" s="74" t="s">
        <v>1186</v>
      </c>
      <c r="H622" s="47" t="s">
        <v>1183</v>
      </c>
      <c r="I622" s="17">
        <v>7.0000000000000007E-2</v>
      </c>
      <c r="J622" s="17">
        <v>7.0000000000000007E-2</v>
      </c>
      <c r="K622" s="67">
        <v>7</v>
      </c>
      <c r="L622" s="8">
        <f t="shared" si="30"/>
        <v>0.49000000000000005</v>
      </c>
      <c r="M622" s="16">
        <v>0</v>
      </c>
      <c r="N622" s="14">
        <f t="shared" si="29"/>
        <v>0.49000000000000005</v>
      </c>
      <c r="O622" s="16">
        <v>0</v>
      </c>
      <c r="P622" s="16"/>
      <c r="Q622" s="9">
        <v>622</v>
      </c>
    </row>
    <row r="623" spans="1:198" x14ac:dyDescent="0.2">
      <c r="A623" s="9" t="s">
        <v>1191</v>
      </c>
      <c r="B623" s="16" t="s">
        <v>1723</v>
      </c>
      <c r="C623" s="74" t="s">
        <v>1724</v>
      </c>
      <c r="D623" s="46" t="s">
        <v>1418</v>
      </c>
      <c r="E623" s="51" t="s">
        <v>1187</v>
      </c>
      <c r="F623" s="24" t="s">
        <v>54</v>
      </c>
      <c r="G623" s="74" t="s">
        <v>1188</v>
      </c>
      <c r="H623" s="61" t="s">
        <v>2207</v>
      </c>
      <c r="I623" s="17">
        <v>0.31</v>
      </c>
      <c r="J623" s="17">
        <v>0</v>
      </c>
      <c r="K623" s="67">
        <v>0</v>
      </c>
      <c r="L623" s="8">
        <f t="shared" si="30"/>
        <v>0</v>
      </c>
      <c r="M623" s="16">
        <v>0</v>
      </c>
      <c r="N623" s="14">
        <f t="shared" si="29"/>
        <v>0</v>
      </c>
      <c r="O623" s="16">
        <v>0</v>
      </c>
      <c r="P623" s="16"/>
      <c r="Q623" s="88">
        <v>623</v>
      </c>
    </row>
    <row r="624" spans="1:198" x14ac:dyDescent="0.2">
      <c r="A624" s="9" t="s">
        <v>1191</v>
      </c>
      <c r="B624" s="16" t="s">
        <v>1723</v>
      </c>
      <c r="C624" s="74" t="s">
        <v>1724</v>
      </c>
      <c r="D624" s="46" t="s">
        <v>1418</v>
      </c>
      <c r="E624" s="51" t="s">
        <v>1189</v>
      </c>
      <c r="F624" s="24" t="s">
        <v>1704</v>
      </c>
      <c r="G624" s="74" t="s">
        <v>1190</v>
      </c>
      <c r="H624" s="61" t="s">
        <v>2207</v>
      </c>
      <c r="I624" s="17">
        <v>0.09</v>
      </c>
      <c r="J624" s="17">
        <v>0</v>
      </c>
      <c r="K624" s="67">
        <v>0</v>
      </c>
      <c r="L624" s="8">
        <f t="shared" si="30"/>
        <v>0</v>
      </c>
      <c r="M624" s="16">
        <v>1</v>
      </c>
      <c r="N624" s="14">
        <f t="shared" si="29"/>
        <v>-1</v>
      </c>
      <c r="O624" s="16">
        <v>0</v>
      </c>
      <c r="P624" s="16"/>
      <c r="Q624" s="9">
        <v>624</v>
      </c>
    </row>
    <row r="625" spans="1:17" x14ac:dyDescent="0.2">
      <c r="A625" s="9" t="s">
        <v>1191</v>
      </c>
      <c r="B625" s="16" t="s">
        <v>1723</v>
      </c>
      <c r="C625" s="74" t="s">
        <v>1724</v>
      </c>
      <c r="D625" s="46" t="s">
        <v>1418</v>
      </c>
      <c r="E625" s="51" t="s">
        <v>2120</v>
      </c>
      <c r="F625" s="24" t="s">
        <v>1705</v>
      </c>
      <c r="G625" s="74" t="s">
        <v>2121</v>
      </c>
      <c r="H625" s="61" t="s">
        <v>2207</v>
      </c>
      <c r="I625" s="17">
        <v>0.2</v>
      </c>
      <c r="J625" s="17">
        <v>0</v>
      </c>
      <c r="K625" s="67">
        <v>0</v>
      </c>
      <c r="L625" s="8">
        <f t="shared" si="30"/>
        <v>0</v>
      </c>
      <c r="M625" s="16">
        <v>1</v>
      </c>
      <c r="N625" s="14">
        <f t="shared" si="29"/>
        <v>-1</v>
      </c>
      <c r="O625" s="16">
        <v>0</v>
      </c>
      <c r="P625" s="16"/>
      <c r="Q625" s="88">
        <v>625</v>
      </c>
    </row>
    <row r="626" spans="1:17" x14ac:dyDescent="0.2">
      <c r="A626" s="9"/>
      <c r="Q626" s="9">
        <v>626</v>
      </c>
    </row>
    <row r="627" spans="1:17" x14ac:dyDescent="0.2">
      <c r="A627" s="9"/>
      <c r="B627" s="10" t="s">
        <v>2122</v>
      </c>
      <c r="C627" s="36" t="s">
        <v>551</v>
      </c>
      <c r="D627" s="44" t="s">
        <v>1418</v>
      </c>
      <c r="E627" s="44"/>
      <c r="F627" s="10"/>
      <c r="G627" s="36"/>
      <c r="H627" s="45"/>
      <c r="I627" s="11">
        <f>SUM(I628:I642)</f>
        <v>1.8980000000000006</v>
      </c>
      <c r="J627" s="11">
        <f>SUM(J628:J642)</f>
        <v>1.014</v>
      </c>
      <c r="K627" s="65"/>
      <c r="L627" s="12">
        <f>SUM(L628:L642)</f>
        <v>7.0980000000000016</v>
      </c>
      <c r="M627" s="10">
        <f>SUM(M628:M642)</f>
        <v>14</v>
      </c>
      <c r="N627" s="12">
        <f t="shared" ref="N627:N640" si="31">SUM(L627-M627)</f>
        <v>-6.9019999999999984</v>
      </c>
      <c r="O627" s="10">
        <v>0</v>
      </c>
      <c r="P627" s="10"/>
      <c r="Q627" s="88">
        <v>627</v>
      </c>
    </row>
    <row r="628" spans="1:17" x14ac:dyDescent="0.2">
      <c r="A628" s="9" t="s">
        <v>1191</v>
      </c>
      <c r="B628" s="6" t="s">
        <v>2122</v>
      </c>
      <c r="C628" s="37" t="s">
        <v>551</v>
      </c>
      <c r="D628" s="41" t="s">
        <v>1418</v>
      </c>
      <c r="E628" s="41" t="s">
        <v>2123</v>
      </c>
      <c r="F628" s="6" t="s">
        <v>1702</v>
      </c>
      <c r="G628" s="37" t="s">
        <v>2124</v>
      </c>
      <c r="H628" s="42" t="s">
        <v>1274</v>
      </c>
      <c r="I628" s="7">
        <v>0.43</v>
      </c>
      <c r="J628" s="7">
        <v>0.05</v>
      </c>
      <c r="K628" s="63">
        <v>7</v>
      </c>
      <c r="L628" s="8">
        <f t="shared" ref="L628:L640" si="32">K628*J628</f>
        <v>0.35000000000000003</v>
      </c>
      <c r="M628" s="6">
        <v>2</v>
      </c>
      <c r="N628" s="14">
        <f t="shared" si="31"/>
        <v>-1.65</v>
      </c>
      <c r="O628" s="6">
        <v>0</v>
      </c>
      <c r="Q628" s="9">
        <v>628</v>
      </c>
    </row>
    <row r="629" spans="1:17" x14ac:dyDescent="0.2">
      <c r="A629" s="9" t="s">
        <v>1191</v>
      </c>
      <c r="B629" s="6" t="s">
        <v>2122</v>
      </c>
      <c r="C629" s="37" t="s">
        <v>551</v>
      </c>
      <c r="D629" s="41" t="s">
        <v>1418</v>
      </c>
      <c r="E629" s="41" t="s">
        <v>2125</v>
      </c>
      <c r="F629" s="6" t="s">
        <v>827</v>
      </c>
      <c r="G629" s="37" t="s">
        <v>2126</v>
      </c>
      <c r="H629" s="42" t="s">
        <v>1274</v>
      </c>
      <c r="I629" s="7">
        <v>9.8000000000000004E-2</v>
      </c>
      <c r="J629" s="7">
        <v>9.8000000000000004E-2</v>
      </c>
      <c r="K629" s="63">
        <v>7</v>
      </c>
      <c r="L629" s="8">
        <f t="shared" si="32"/>
        <v>0.68600000000000005</v>
      </c>
      <c r="M629" s="6">
        <v>1</v>
      </c>
      <c r="N629" s="14">
        <f t="shared" si="31"/>
        <v>-0.31399999999999995</v>
      </c>
      <c r="O629" s="6">
        <v>0</v>
      </c>
      <c r="Q629" s="88">
        <v>629</v>
      </c>
    </row>
    <row r="630" spans="1:17" x14ac:dyDescent="0.2">
      <c r="A630" s="9" t="s">
        <v>1191</v>
      </c>
      <c r="B630" s="6" t="s">
        <v>2122</v>
      </c>
      <c r="C630" s="37" t="s">
        <v>551</v>
      </c>
      <c r="D630" s="41" t="s">
        <v>1418</v>
      </c>
      <c r="E630" s="41" t="s">
        <v>260</v>
      </c>
      <c r="F630" s="6" t="s">
        <v>1793</v>
      </c>
      <c r="G630" s="37" t="s">
        <v>261</v>
      </c>
      <c r="H630" s="42" t="s">
        <v>262</v>
      </c>
      <c r="I630" s="7">
        <v>0.16</v>
      </c>
      <c r="J630" s="7">
        <v>9.7000000000000003E-2</v>
      </c>
      <c r="K630" s="63">
        <v>7</v>
      </c>
      <c r="L630" s="8">
        <f t="shared" si="32"/>
        <v>0.67900000000000005</v>
      </c>
      <c r="M630" s="6">
        <v>1</v>
      </c>
      <c r="N630" s="14">
        <f t="shared" si="31"/>
        <v>-0.32099999999999995</v>
      </c>
      <c r="O630" s="6">
        <v>0</v>
      </c>
      <c r="Q630" s="9">
        <v>630</v>
      </c>
    </row>
    <row r="631" spans="1:17" x14ac:dyDescent="0.2">
      <c r="A631" s="9" t="s">
        <v>1191</v>
      </c>
      <c r="B631" s="6" t="s">
        <v>2122</v>
      </c>
      <c r="C631" s="37" t="s">
        <v>551</v>
      </c>
      <c r="D631" s="41" t="s">
        <v>1418</v>
      </c>
      <c r="E631" s="41" t="s">
        <v>263</v>
      </c>
      <c r="F631" s="6" t="s">
        <v>1794</v>
      </c>
      <c r="G631" s="37" t="s">
        <v>264</v>
      </c>
      <c r="H631" s="42" t="s">
        <v>262</v>
      </c>
      <c r="I631" s="7">
        <v>0.39900000000000002</v>
      </c>
      <c r="J631" s="7">
        <v>0.18</v>
      </c>
      <c r="K631" s="63">
        <v>7</v>
      </c>
      <c r="L631" s="8">
        <f t="shared" si="32"/>
        <v>1.26</v>
      </c>
      <c r="M631" s="6">
        <v>1</v>
      </c>
      <c r="N631" s="14">
        <f t="shared" si="31"/>
        <v>0.26</v>
      </c>
      <c r="O631" s="6">
        <v>0</v>
      </c>
      <c r="Q631" s="88">
        <v>631</v>
      </c>
    </row>
    <row r="632" spans="1:17" x14ac:dyDescent="0.2">
      <c r="A632" s="9" t="s">
        <v>1191</v>
      </c>
      <c r="B632" s="6" t="s">
        <v>2122</v>
      </c>
      <c r="C632" s="37" t="s">
        <v>551</v>
      </c>
      <c r="D632" s="41" t="s">
        <v>1418</v>
      </c>
      <c r="E632" s="41" t="s">
        <v>265</v>
      </c>
      <c r="F632" s="6" t="s">
        <v>1795</v>
      </c>
      <c r="G632" s="37" t="s">
        <v>266</v>
      </c>
      <c r="H632" s="42" t="s">
        <v>262</v>
      </c>
      <c r="I632" s="7">
        <v>0.14499999999999999</v>
      </c>
      <c r="J632" s="7">
        <v>0.129</v>
      </c>
      <c r="K632" s="63">
        <v>7</v>
      </c>
      <c r="L632" s="8">
        <f t="shared" si="32"/>
        <v>0.90300000000000002</v>
      </c>
      <c r="M632" s="6">
        <v>1</v>
      </c>
      <c r="N632" s="14">
        <f t="shared" si="31"/>
        <v>-9.6999999999999975E-2</v>
      </c>
      <c r="O632" s="6">
        <v>0</v>
      </c>
      <c r="Q632" s="9">
        <v>632</v>
      </c>
    </row>
    <row r="633" spans="1:17" x14ac:dyDescent="0.2">
      <c r="A633" s="9" t="s">
        <v>1191</v>
      </c>
      <c r="B633" s="6" t="s">
        <v>2122</v>
      </c>
      <c r="C633" s="37" t="s">
        <v>551</v>
      </c>
      <c r="D633" s="41" t="s">
        <v>1418</v>
      </c>
      <c r="E633" s="41" t="s">
        <v>267</v>
      </c>
      <c r="F633" s="6" t="s">
        <v>1536</v>
      </c>
      <c r="G633" s="37" t="s">
        <v>2138</v>
      </c>
      <c r="H633" s="42" t="s">
        <v>1207</v>
      </c>
      <c r="I633" s="7">
        <v>0.106</v>
      </c>
      <c r="J633" s="7">
        <v>0.08</v>
      </c>
      <c r="K633" s="63">
        <v>7</v>
      </c>
      <c r="L633" s="8">
        <f t="shared" si="32"/>
        <v>0.56000000000000005</v>
      </c>
      <c r="M633" s="6">
        <v>1</v>
      </c>
      <c r="N633" s="14">
        <f t="shared" si="31"/>
        <v>-0.43999999999999995</v>
      </c>
      <c r="O633" s="6">
        <v>0</v>
      </c>
      <c r="Q633" s="88">
        <v>633</v>
      </c>
    </row>
    <row r="634" spans="1:17" x14ac:dyDescent="0.2">
      <c r="A634" s="9" t="s">
        <v>1191</v>
      </c>
      <c r="B634" s="6" t="s">
        <v>2122</v>
      </c>
      <c r="C634" s="37" t="s">
        <v>551</v>
      </c>
      <c r="D634" s="41" t="s">
        <v>1418</v>
      </c>
      <c r="E634" s="41" t="s">
        <v>630</v>
      </c>
      <c r="F634" s="6" t="s">
        <v>1241</v>
      </c>
      <c r="G634" s="37" t="s">
        <v>984</v>
      </c>
      <c r="H634" s="42" t="s">
        <v>1866</v>
      </c>
      <c r="I634" s="7">
        <v>5.3999999999999999E-2</v>
      </c>
      <c r="J634" s="7">
        <v>2.7E-2</v>
      </c>
      <c r="K634" s="63">
        <v>7</v>
      </c>
      <c r="L634" s="8">
        <f t="shared" si="32"/>
        <v>0.189</v>
      </c>
      <c r="M634" s="6">
        <v>1</v>
      </c>
      <c r="N634" s="14">
        <f t="shared" si="31"/>
        <v>-0.81099999999999994</v>
      </c>
      <c r="O634" s="6">
        <v>0</v>
      </c>
      <c r="Q634" s="9">
        <v>634</v>
      </c>
    </row>
    <row r="635" spans="1:17" x14ac:dyDescent="0.2">
      <c r="A635" s="9" t="s">
        <v>1191</v>
      </c>
      <c r="B635" s="6" t="s">
        <v>2122</v>
      </c>
      <c r="C635" s="37" t="s">
        <v>551</v>
      </c>
      <c r="D635" s="41" t="s">
        <v>1418</v>
      </c>
      <c r="E635" s="41" t="s">
        <v>1506</v>
      </c>
      <c r="F635" s="6" t="s">
        <v>1094</v>
      </c>
      <c r="G635" s="37" t="s">
        <v>1507</v>
      </c>
      <c r="H635" s="42" t="s">
        <v>1866</v>
      </c>
      <c r="I635" s="7">
        <v>0.06</v>
      </c>
      <c r="J635" s="7">
        <v>2.7E-2</v>
      </c>
      <c r="K635" s="63">
        <v>7</v>
      </c>
      <c r="L635" s="8">
        <f t="shared" si="32"/>
        <v>0.189</v>
      </c>
      <c r="M635" s="6">
        <v>1</v>
      </c>
      <c r="N635" s="14">
        <f t="shared" si="31"/>
        <v>-0.81099999999999994</v>
      </c>
      <c r="O635" s="6">
        <v>0</v>
      </c>
      <c r="Q635" s="88">
        <v>635</v>
      </c>
    </row>
    <row r="636" spans="1:17" x14ac:dyDescent="0.2">
      <c r="A636" s="9" t="s">
        <v>1191</v>
      </c>
      <c r="B636" s="6" t="s">
        <v>2122</v>
      </c>
      <c r="C636" s="37" t="s">
        <v>551</v>
      </c>
      <c r="D636" s="41" t="s">
        <v>1418</v>
      </c>
      <c r="E636" s="41" t="s">
        <v>1508</v>
      </c>
      <c r="F636" s="6" t="s">
        <v>202</v>
      </c>
      <c r="G636" s="37" t="s">
        <v>1240</v>
      </c>
      <c r="H636" s="42" t="s">
        <v>689</v>
      </c>
      <c r="I636" s="7">
        <v>0.05</v>
      </c>
      <c r="J636" s="7">
        <v>0.03</v>
      </c>
      <c r="K636" s="63">
        <v>7</v>
      </c>
      <c r="L636" s="8">
        <f t="shared" si="32"/>
        <v>0.21</v>
      </c>
      <c r="M636" s="6">
        <v>1</v>
      </c>
      <c r="N636" s="14">
        <f t="shared" si="31"/>
        <v>-0.79</v>
      </c>
      <c r="O636" s="6">
        <v>0</v>
      </c>
      <c r="Q636" s="9">
        <v>636</v>
      </c>
    </row>
    <row r="637" spans="1:17" x14ac:dyDescent="0.2">
      <c r="A637" s="9" t="s">
        <v>1191</v>
      </c>
      <c r="B637" s="6" t="s">
        <v>2122</v>
      </c>
      <c r="C637" s="37" t="s">
        <v>551</v>
      </c>
      <c r="D637" s="41" t="s">
        <v>1418</v>
      </c>
      <c r="E637" s="41" t="s">
        <v>1509</v>
      </c>
      <c r="F637" s="6" t="s">
        <v>475</v>
      </c>
      <c r="G637" s="37" t="s">
        <v>1510</v>
      </c>
      <c r="H637" s="42" t="s">
        <v>1511</v>
      </c>
      <c r="I637" s="7">
        <v>0.04</v>
      </c>
      <c r="J637" s="7">
        <v>0.02</v>
      </c>
      <c r="K637" s="63">
        <v>7</v>
      </c>
      <c r="L637" s="8">
        <f t="shared" si="32"/>
        <v>0.14000000000000001</v>
      </c>
      <c r="M637" s="6">
        <v>0</v>
      </c>
      <c r="N637" s="14">
        <f t="shared" si="31"/>
        <v>0.14000000000000001</v>
      </c>
      <c r="O637" s="6">
        <v>0</v>
      </c>
      <c r="Q637" s="88">
        <v>637</v>
      </c>
    </row>
    <row r="638" spans="1:17" x14ac:dyDescent="0.2">
      <c r="A638" s="9" t="s">
        <v>1191</v>
      </c>
      <c r="B638" s="6" t="s">
        <v>2122</v>
      </c>
      <c r="C638" s="37" t="s">
        <v>551</v>
      </c>
      <c r="D638" s="41" t="s">
        <v>1418</v>
      </c>
      <c r="E638" s="41" t="s">
        <v>1512</v>
      </c>
      <c r="F638" s="6" t="s">
        <v>661</v>
      </c>
      <c r="G638" s="37" t="s">
        <v>1513</v>
      </c>
      <c r="H638" s="42" t="s">
        <v>1514</v>
      </c>
      <c r="I638" s="7">
        <v>0.08</v>
      </c>
      <c r="J638" s="7">
        <v>0.08</v>
      </c>
      <c r="K638" s="63">
        <v>7</v>
      </c>
      <c r="L638" s="8">
        <f t="shared" si="32"/>
        <v>0.56000000000000005</v>
      </c>
      <c r="M638" s="6">
        <v>1</v>
      </c>
      <c r="N638" s="14">
        <f t="shared" si="31"/>
        <v>-0.43999999999999995</v>
      </c>
      <c r="O638" s="6">
        <v>0</v>
      </c>
      <c r="Q638" s="9">
        <v>638</v>
      </c>
    </row>
    <row r="639" spans="1:17" x14ac:dyDescent="0.2">
      <c r="A639" s="9" t="s">
        <v>1191</v>
      </c>
      <c r="B639" s="6" t="s">
        <v>2122</v>
      </c>
      <c r="C639" s="37" t="s">
        <v>551</v>
      </c>
      <c r="D639" s="41" t="s">
        <v>1418</v>
      </c>
      <c r="E639" s="41" t="s">
        <v>1515</v>
      </c>
      <c r="F639" s="6" t="s">
        <v>1516</v>
      </c>
      <c r="G639" s="37" t="s">
        <v>527</v>
      </c>
      <c r="H639" s="42" t="s">
        <v>528</v>
      </c>
      <c r="I639" s="7">
        <v>0.156</v>
      </c>
      <c r="J639" s="7">
        <v>0.156</v>
      </c>
      <c r="K639" s="63">
        <v>7</v>
      </c>
      <c r="L639" s="8">
        <f t="shared" si="32"/>
        <v>1.0920000000000001</v>
      </c>
      <c r="M639" s="6">
        <v>1</v>
      </c>
      <c r="N639" s="14">
        <f t="shared" si="31"/>
        <v>9.2000000000000082E-2</v>
      </c>
      <c r="O639" s="6">
        <v>0</v>
      </c>
      <c r="Q639" s="88">
        <v>639</v>
      </c>
    </row>
    <row r="640" spans="1:17" x14ac:dyDescent="0.2">
      <c r="A640" s="9" t="s">
        <v>1191</v>
      </c>
      <c r="B640" s="6" t="s">
        <v>2122</v>
      </c>
      <c r="C640" s="37" t="s">
        <v>551</v>
      </c>
      <c r="D640" s="41" t="s">
        <v>1418</v>
      </c>
      <c r="E640" s="41">
        <v>56244800030077</v>
      </c>
      <c r="F640" s="27" t="s">
        <v>1354</v>
      </c>
      <c r="G640" s="37" t="s">
        <v>352</v>
      </c>
      <c r="H640" s="42">
        <v>36915</v>
      </c>
      <c r="I640" s="7">
        <v>0.12</v>
      </c>
      <c r="J640" s="7">
        <v>0.04</v>
      </c>
      <c r="K640" s="63">
        <v>7</v>
      </c>
      <c r="L640" s="8">
        <f t="shared" si="32"/>
        <v>0.28000000000000003</v>
      </c>
      <c r="M640" s="6">
        <v>0</v>
      </c>
      <c r="N640" s="14">
        <f t="shared" si="31"/>
        <v>0.28000000000000003</v>
      </c>
      <c r="O640" s="6">
        <v>0</v>
      </c>
      <c r="Q640" s="9">
        <v>640</v>
      </c>
    </row>
    <row r="641" spans="1:17" x14ac:dyDescent="0.2">
      <c r="A641" s="9" t="s">
        <v>1191</v>
      </c>
      <c r="B641" s="6" t="s">
        <v>2122</v>
      </c>
      <c r="C641" s="37" t="s">
        <v>551</v>
      </c>
      <c r="D641" s="42">
        <v>19971</v>
      </c>
      <c r="E641" s="41">
        <v>56244800030062</v>
      </c>
      <c r="F641" s="27" t="s">
        <v>1353</v>
      </c>
      <c r="G641" s="37" t="s">
        <v>353</v>
      </c>
      <c r="H641" s="42">
        <v>30203</v>
      </c>
      <c r="I641" s="7">
        <v>0</v>
      </c>
      <c r="J641" s="7">
        <v>0</v>
      </c>
      <c r="K641" s="63">
        <v>7</v>
      </c>
      <c r="L641" s="8">
        <v>0</v>
      </c>
      <c r="M641" s="6">
        <v>1</v>
      </c>
      <c r="N641" s="14">
        <v>-1</v>
      </c>
      <c r="O641" s="6">
        <v>0</v>
      </c>
      <c r="P641" s="6" t="s">
        <v>2231</v>
      </c>
      <c r="Q641" s="88">
        <v>641</v>
      </c>
    </row>
    <row r="642" spans="1:17" x14ac:dyDescent="0.2">
      <c r="A642" s="9" t="s">
        <v>1191</v>
      </c>
      <c r="B642" s="6" t="s">
        <v>2122</v>
      </c>
      <c r="C642" s="37" t="s">
        <v>551</v>
      </c>
      <c r="D642" s="41" t="s">
        <v>1418</v>
      </c>
      <c r="E642" s="41" t="s">
        <v>1124</v>
      </c>
      <c r="F642" s="6" t="s">
        <v>1095</v>
      </c>
      <c r="G642" s="37" t="s">
        <v>1716</v>
      </c>
      <c r="H642" s="41" t="s">
        <v>1125</v>
      </c>
      <c r="I642" s="7">
        <v>0</v>
      </c>
      <c r="J642" s="7">
        <v>0</v>
      </c>
      <c r="K642" s="63">
        <v>7</v>
      </c>
      <c r="L642" s="8">
        <v>0</v>
      </c>
      <c r="M642" s="6">
        <v>1</v>
      </c>
      <c r="N642" s="8">
        <v>-1</v>
      </c>
      <c r="O642" s="6">
        <v>0</v>
      </c>
      <c r="P642" s="6" t="s">
        <v>2231</v>
      </c>
      <c r="Q642" s="9">
        <v>642</v>
      </c>
    </row>
    <row r="643" spans="1:17" x14ac:dyDescent="0.2">
      <c r="A643" s="9"/>
      <c r="B643" s="5"/>
      <c r="C643" s="73"/>
      <c r="D643" s="40"/>
      <c r="E643" s="40"/>
      <c r="F643" s="5"/>
      <c r="G643" s="73"/>
      <c r="H643" s="40"/>
      <c r="I643" s="5"/>
      <c r="J643" s="5"/>
      <c r="K643" s="66"/>
      <c r="Q643" s="88">
        <v>643</v>
      </c>
    </row>
    <row r="644" spans="1:17" x14ac:dyDescent="0.2">
      <c r="A644" s="9" t="s">
        <v>85</v>
      </c>
      <c r="B644" s="10" t="s">
        <v>529</v>
      </c>
      <c r="C644" s="36" t="s">
        <v>1224</v>
      </c>
      <c r="D644" s="44" t="s">
        <v>530</v>
      </c>
      <c r="E644" s="44" t="s">
        <v>529</v>
      </c>
      <c r="F644" s="10" t="s">
        <v>228</v>
      </c>
      <c r="G644" s="36" t="s">
        <v>1224</v>
      </c>
      <c r="H644" s="45" t="s">
        <v>530</v>
      </c>
      <c r="I644" s="11">
        <v>0.23599999999999999</v>
      </c>
      <c r="J644" s="11">
        <v>0.23599999999999999</v>
      </c>
      <c r="K644" s="65">
        <v>5</v>
      </c>
      <c r="L644" s="12">
        <f>K644*J644</f>
        <v>1.18</v>
      </c>
      <c r="M644" s="10">
        <v>1</v>
      </c>
      <c r="N644" s="12">
        <f>SUM(L644-M644)</f>
        <v>0.17999999999999994</v>
      </c>
      <c r="O644" s="10">
        <v>0</v>
      </c>
      <c r="P644" s="10"/>
      <c r="Q644" s="9">
        <v>644</v>
      </c>
    </row>
    <row r="645" spans="1:17" x14ac:dyDescent="0.2">
      <c r="A645" s="9"/>
      <c r="Q645" s="88">
        <v>645</v>
      </c>
    </row>
    <row r="646" spans="1:17" x14ac:dyDescent="0.2">
      <c r="A646" s="9" t="s">
        <v>1261</v>
      </c>
      <c r="B646" s="10" t="s">
        <v>531</v>
      </c>
      <c r="C646" s="36" t="s">
        <v>532</v>
      </c>
      <c r="D646" s="44" t="s">
        <v>1301</v>
      </c>
      <c r="E646" s="44"/>
      <c r="F646" s="10"/>
      <c r="G646" s="36"/>
      <c r="H646" s="45"/>
      <c r="I646" s="11">
        <f>SUM(I647:I651)</f>
        <v>0.77899999999999991</v>
      </c>
      <c r="J646" s="11">
        <f>SUM(J647:J651)</f>
        <v>0.434</v>
      </c>
      <c r="K646" s="65"/>
      <c r="L646" s="12">
        <f>SUM(L647:L651)</f>
        <v>2.17</v>
      </c>
      <c r="M646" s="10">
        <f>SUM(M647:M651)</f>
        <v>5</v>
      </c>
      <c r="N646" s="12">
        <f t="shared" ref="N646:N651" si="33">SUM(L646-M646)</f>
        <v>-2.83</v>
      </c>
      <c r="O646" s="10">
        <v>0</v>
      </c>
      <c r="P646" s="10"/>
      <c r="Q646" s="9">
        <v>646</v>
      </c>
    </row>
    <row r="647" spans="1:17" x14ac:dyDescent="0.2">
      <c r="A647" s="9" t="s">
        <v>85</v>
      </c>
      <c r="B647" s="6" t="s">
        <v>531</v>
      </c>
      <c r="C647" s="37" t="s">
        <v>532</v>
      </c>
      <c r="D647" s="41" t="s">
        <v>1301</v>
      </c>
      <c r="E647" s="41" t="s">
        <v>533</v>
      </c>
      <c r="F647" s="6" t="s">
        <v>1107</v>
      </c>
      <c r="G647" s="37" t="s">
        <v>534</v>
      </c>
      <c r="H647" s="42" t="s">
        <v>535</v>
      </c>
      <c r="I647" s="7">
        <v>4.3999999999999997E-2</v>
      </c>
      <c r="J647" s="7">
        <v>4.3999999999999997E-2</v>
      </c>
      <c r="K647" s="63">
        <v>5</v>
      </c>
      <c r="L647" s="8">
        <f>K647*J647</f>
        <v>0.21999999999999997</v>
      </c>
      <c r="M647" s="6">
        <v>1</v>
      </c>
      <c r="N647" s="14">
        <f t="shared" si="33"/>
        <v>-0.78</v>
      </c>
      <c r="O647" s="6">
        <v>0</v>
      </c>
      <c r="P647" s="16"/>
      <c r="Q647" s="88">
        <v>647</v>
      </c>
    </row>
    <row r="648" spans="1:17" x14ac:dyDescent="0.2">
      <c r="A648" s="9" t="s">
        <v>85</v>
      </c>
      <c r="B648" s="6" t="s">
        <v>531</v>
      </c>
      <c r="C648" s="37" t="s">
        <v>532</v>
      </c>
      <c r="D648" s="41" t="s">
        <v>1301</v>
      </c>
      <c r="E648" s="41" t="s">
        <v>536</v>
      </c>
      <c r="F648" s="6" t="s">
        <v>624</v>
      </c>
      <c r="G648" s="37" t="s">
        <v>537</v>
      </c>
      <c r="H648" s="42" t="s">
        <v>535</v>
      </c>
      <c r="I648" s="7">
        <v>4.2000000000000003E-2</v>
      </c>
      <c r="J648" s="7">
        <v>4.1000000000000002E-2</v>
      </c>
      <c r="K648" s="63">
        <v>5</v>
      </c>
      <c r="L648" s="8">
        <f>K648*J648</f>
        <v>0.20500000000000002</v>
      </c>
      <c r="M648" s="6">
        <v>1</v>
      </c>
      <c r="N648" s="14">
        <f t="shared" si="33"/>
        <v>-0.79499999999999993</v>
      </c>
      <c r="O648" s="6">
        <v>0</v>
      </c>
      <c r="Q648" s="9">
        <v>648</v>
      </c>
    </row>
    <row r="649" spans="1:17" x14ac:dyDescent="0.2">
      <c r="A649" s="9" t="s">
        <v>85</v>
      </c>
      <c r="B649" s="6" t="s">
        <v>531</v>
      </c>
      <c r="C649" s="37" t="s">
        <v>532</v>
      </c>
      <c r="D649" s="41" t="s">
        <v>1301</v>
      </c>
      <c r="E649" s="41" t="s">
        <v>268</v>
      </c>
      <c r="F649" s="6" t="s">
        <v>1320</v>
      </c>
      <c r="G649" s="37" t="s">
        <v>532</v>
      </c>
      <c r="H649" s="42" t="s">
        <v>269</v>
      </c>
      <c r="I649" s="7">
        <v>7.4999999999999997E-2</v>
      </c>
      <c r="J649" s="7">
        <v>7.4999999999999997E-2</v>
      </c>
      <c r="K649" s="63">
        <v>5</v>
      </c>
      <c r="L649" s="8">
        <f>K649*J649</f>
        <v>0.375</v>
      </c>
      <c r="M649" s="6">
        <v>1</v>
      </c>
      <c r="N649" s="14">
        <f t="shared" si="33"/>
        <v>-0.625</v>
      </c>
      <c r="O649" s="6">
        <v>0</v>
      </c>
      <c r="Q649" s="88">
        <v>649</v>
      </c>
    </row>
    <row r="650" spans="1:17" x14ac:dyDescent="0.2">
      <c r="A650" s="9" t="s">
        <v>86</v>
      </c>
      <c r="B650" s="6" t="s">
        <v>531</v>
      </c>
      <c r="C650" s="37" t="s">
        <v>532</v>
      </c>
      <c r="D650" s="41" t="s">
        <v>1301</v>
      </c>
      <c r="E650" s="41" t="s">
        <v>270</v>
      </c>
      <c r="F650" s="6" t="s">
        <v>225</v>
      </c>
      <c r="G650" s="37" t="s">
        <v>607</v>
      </c>
      <c r="H650" s="42" t="s">
        <v>269</v>
      </c>
      <c r="I650" s="7">
        <v>2.8000000000000001E-2</v>
      </c>
      <c r="J650" s="7">
        <v>1.4E-2</v>
      </c>
      <c r="K650" s="63">
        <v>5</v>
      </c>
      <c r="L650" s="8">
        <f>K650*J650</f>
        <v>7.0000000000000007E-2</v>
      </c>
      <c r="M650" s="6">
        <v>1</v>
      </c>
      <c r="N650" s="14">
        <f t="shared" si="33"/>
        <v>-0.92999999999999994</v>
      </c>
      <c r="O650" s="6">
        <v>0</v>
      </c>
      <c r="Q650" s="9">
        <v>650</v>
      </c>
    </row>
    <row r="651" spans="1:17" x14ac:dyDescent="0.2">
      <c r="A651" s="9" t="s">
        <v>86</v>
      </c>
      <c r="B651" s="6" t="s">
        <v>531</v>
      </c>
      <c r="C651" s="37" t="s">
        <v>532</v>
      </c>
      <c r="D651" s="41" t="s">
        <v>1301</v>
      </c>
      <c r="E651" s="41" t="s">
        <v>268</v>
      </c>
      <c r="F651" s="6" t="s">
        <v>1320</v>
      </c>
      <c r="G651" s="37" t="s">
        <v>532</v>
      </c>
      <c r="H651" s="42" t="s">
        <v>269</v>
      </c>
      <c r="I651" s="7">
        <v>0.59</v>
      </c>
      <c r="J651" s="7">
        <v>0.26</v>
      </c>
      <c r="K651" s="63">
        <v>5</v>
      </c>
      <c r="L651" s="8">
        <f>K651*J651</f>
        <v>1.3</v>
      </c>
      <c r="M651" s="6">
        <v>1</v>
      </c>
      <c r="N651" s="14">
        <f t="shared" si="33"/>
        <v>0.30000000000000004</v>
      </c>
      <c r="O651" s="6">
        <v>0</v>
      </c>
      <c r="Q651" s="88">
        <v>651</v>
      </c>
    </row>
    <row r="652" spans="1:17" x14ac:dyDescent="0.2">
      <c r="A652" s="9"/>
      <c r="Q652" s="9">
        <v>652</v>
      </c>
    </row>
    <row r="653" spans="1:17" x14ac:dyDescent="0.2">
      <c r="A653" s="9" t="s">
        <v>86</v>
      </c>
      <c r="B653" s="26" t="s">
        <v>87</v>
      </c>
      <c r="C653" s="36" t="s">
        <v>88</v>
      </c>
      <c r="D653" s="53" t="s">
        <v>89</v>
      </c>
      <c r="E653" s="53" t="s">
        <v>87</v>
      </c>
      <c r="F653" s="26" t="s">
        <v>2194</v>
      </c>
      <c r="G653" s="36" t="s">
        <v>88</v>
      </c>
      <c r="H653" s="55" t="s">
        <v>89</v>
      </c>
      <c r="I653" s="11">
        <v>13</v>
      </c>
      <c r="J653" s="11">
        <v>4.7E-2</v>
      </c>
      <c r="K653" s="65">
        <v>5</v>
      </c>
      <c r="L653" s="12">
        <f>K653*J653</f>
        <v>0.23499999999999999</v>
      </c>
      <c r="M653" s="10">
        <v>0</v>
      </c>
      <c r="N653" s="12">
        <f>SUM(L653-M653)</f>
        <v>0.23499999999999999</v>
      </c>
      <c r="O653" s="10">
        <v>1</v>
      </c>
      <c r="P653" s="10" t="s">
        <v>562</v>
      </c>
      <c r="Q653" s="88">
        <v>653</v>
      </c>
    </row>
    <row r="654" spans="1:17" x14ac:dyDescent="0.2">
      <c r="A654" s="9"/>
      <c r="B654" s="24"/>
      <c r="C654" s="74"/>
      <c r="D654" s="51"/>
      <c r="E654" s="51"/>
      <c r="F654" s="24"/>
      <c r="G654" s="74"/>
      <c r="H654" s="61"/>
      <c r="I654" s="17"/>
      <c r="J654" s="17"/>
      <c r="K654" s="67"/>
      <c r="L654" s="14"/>
      <c r="M654" s="16"/>
      <c r="N654" s="14"/>
      <c r="O654" s="16"/>
      <c r="P654" s="16"/>
      <c r="Q654" s="9">
        <v>654</v>
      </c>
    </row>
    <row r="655" spans="1:17" x14ac:dyDescent="0.2">
      <c r="A655" s="9" t="s">
        <v>86</v>
      </c>
      <c r="B655" s="26" t="s">
        <v>87</v>
      </c>
      <c r="C655" s="36" t="s">
        <v>91</v>
      </c>
      <c r="D655" s="53" t="s">
        <v>89</v>
      </c>
      <c r="E655" s="53" t="s">
        <v>90</v>
      </c>
      <c r="F655" s="26" t="s">
        <v>1533</v>
      </c>
      <c r="G655" s="36" t="s">
        <v>91</v>
      </c>
      <c r="H655" s="55" t="s">
        <v>89</v>
      </c>
      <c r="I655" s="11">
        <v>0.11</v>
      </c>
      <c r="J655" s="11">
        <v>0.04</v>
      </c>
      <c r="K655" s="65">
        <v>5</v>
      </c>
      <c r="L655" s="12">
        <f>K655*J655</f>
        <v>0.2</v>
      </c>
      <c r="M655" s="10">
        <v>1</v>
      </c>
      <c r="N655" s="12">
        <f>SUM(L655-M655)</f>
        <v>-0.8</v>
      </c>
      <c r="O655" s="10">
        <v>0</v>
      </c>
      <c r="P655" s="10"/>
      <c r="Q655" s="88">
        <v>655</v>
      </c>
    </row>
    <row r="656" spans="1:17" x14ac:dyDescent="0.2">
      <c r="A656" s="9"/>
      <c r="Q656" s="9">
        <v>656</v>
      </c>
    </row>
    <row r="657" spans="1:17" x14ac:dyDescent="0.2">
      <c r="A657" s="9" t="s">
        <v>85</v>
      </c>
      <c r="B657" s="10" t="s">
        <v>271</v>
      </c>
      <c r="C657" s="36" t="s">
        <v>272</v>
      </c>
      <c r="D657" s="44" t="s">
        <v>273</v>
      </c>
      <c r="E657" s="44" t="s">
        <v>271</v>
      </c>
      <c r="F657" s="10" t="s">
        <v>1216</v>
      </c>
      <c r="G657" s="36" t="s">
        <v>272</v>
      </c>
      <c r="H657" s="45" t="s">
        <v>273</v>
      </c>
      <c r="I657" s="11">
        <v>0.45700000000000002</v>
      </c>
      <c r="J657" s="11">
        <v>0.21299999999999999</v>
      </c>
      <c r="K657" s="65">
        <v>5</v>
      </c>
      <c r="L657" s="12">
        <f>K657*J657</f>
        <v>1.0649999999999999</v>
      </c>
      <c r="M657" s="10">
        <v>2</v>
      </c>
      <c r="N657" s="12">
        <f>SUM(L657-M657)</f>
        <v>-0.93500000000000005</v>
      </c>
      <c r="O657" s="10">
        <v>0</v>
      </c>
      <c r="P657" s="10" t="s">
        <v>2437</v>
      </c>
      <c r="Q657" s="88">
        <v>657</v>
      </c>
    </row>
    <row r="658" spans="1:17" x14ac:dyDescent="0.2">
      <c r="A658" s="9"/>
      <c r="Q658" s="9">
        <v>658</v>
      </c>
    </row>
    <row r="659" spans="1:17" x14ac:dyDescent="0.2">
      <c r="A659" s="9" t="s">
        <v>86</v>
      </c>
      <c r="B659" s="10" t="s">
        <v>829</v>
      </c>
      <c r="C659" s="36" t="s">
        <v>830</v>
      </c>
      <c r="D659" s="44" t="s">
        <v>781</v>
      </c>
      <c r="E659" s="44" t="s">
        <v>829</v>
      </c>
      <c r="F659" s="10" t="s">
        <v>2084</v>
      </c>
      <c r="G659" s="36" t="s">
        <v>830</v>
      </c>
      <c r="H659" s="45" t="s">
        <v>781</v>
      </c>
      <c r="I659" s="11">
        <v>0.17799999999999999</v>
      </c>
      <c r="J659" s="11">
        <v>5.5E-2</v>
      </c>
      <c r="K659" s="65">
        <v>5</v>
      </c>
      <c r="L659" s="12">
        <f>K659*J659</f>
        <v>0.27500000000000002</v>
      </c>
      <c r="M659" s="10">
        <v>0</v>
      </c>
      <c r="N659" s="12">
        <f>SUM(L659-M659)</f>
        <v>0.27500000000000002</v>
      </c>
      <c r="O659" s="10">
        <v>1</v>
      </c>
      <c r="P659" s="10" t="s">
        <v>562</v>
      </c>
      <c r="Q659" s="88">
        <v>659</v>
      </c>
    </row>
    <row r="660" spans="1:17" x14ac:dyDescent="0.2">
      <c r="A660" s="9"/>
      <c r="B660" s="16"/>
      <c r="C660" s="74"/>
      <c r="D660" s="46"/>
      <c r="E660" s="46"/>
      <c r="F660" s="16"/>
      <c r="G660" s="74"/>
      <c r="H660" s="47"/>
      <c r="I660" s="17"/>
      <c r="J660" s="17"/>
      <c r="K660" s="67"/>
      <c r="L660" s="14"/>
      <c r="M660" s="16"/>
      <c r="N660" s="14"/>
      <c r="O660" s="16"/>
      <c r="P660" s="16"/>
      <c r="Q660" s="9">
        <v>660</v>
      </c>
    </row>
    <row r="661" spans="1:17" x14ac:dyDescent="0.2">
      <c r="A661" s="9"/>
      <c r="B661" s="10" t="s">
        <v>831</v>
      </c>
      <c r="C661" s="36" t="s">
        <v>1096</v>
      </c>
      <c r="D661" s="44" t="s">
        <v>832</v>
      </c>
      <c r="E661" s="44"/>
      <c r="F661" s="10"/>
      <c r="G661" s="36"/>
      <c r="H661" s="45"/>
      <c r="I661" s="11">
        <v>9.7000000000000003E-2</v>
      </c>
      <c r="J661" s="11">
        <v>4.9000000000000002E-2</v>
      </c>
      <c r="K661" s="65"/>
      <c r="L661" s="12">
        <f>SUM(L662)</f>
        <v>0.245</v>
      </c>
      <c r="M661" s="10">
        <v>1</v>
      </c>
      <c r="N661" s="12">
        <f>SUM(L661-M661)</f>
        <v>-0.755</v>
      </c>
      <c r="O661" s="10">
        <v>0</v>
      </c>
      <c r="P661" s="10"/>
      <c r="Q661" s="88">
        <v>661</v>
      </c>
    </row>
    <row r="662" spans="1:17" x14ac:dyDescent="0.2">
      <c r="A662" s="5" t="s">
        <v>86</v>
      </c>
      <c r="B662" s="6" t="s">
        <v>831</v>
      </c>
      <c r="C662" s="37" t="s">
        <v>1096</v>
      </c>
      <c r="D662" s="41" t="s">
        <v>832</v>
      </c>
      <c r="E662" s="41" t="s">
        <v>833</v>
      </c>
      <c r="F662" s="6" t="s">
        <v>2341</v>
      </c>
      <c r="G662" s="37" t="s">
        <v>1096</v>
      </c>
      <c r="H662" s="42" t="s">
        <v>2340</v>
      </c>
      <c r="I662" s="7">
        <v>0.09</v>
      </c>
      <c r="J662" s="7">
        <v>4.9000000000000002E-2</v>
      </c>
      <c r="K662" s="63">
        <v>5</v>
      </c>
      <c r="L662" s="8">
        <f>K662*J662</f>
        <v>0.245</v>
      </c>
      <c r="M662" s="6">
        <v>1</v>
      </c>
      <c r="N662" s="14">
        <f>SUM(L662-M662)</f>
        <v>-0.755</v>
      </c>
      <c r="O662" s="6">
        <v>0</v>
      </c>
      <c r="Q662" s="9">
        <v>662</v>
      </c>
    </row>
    <row r="663" spans="1:17" x14ac:dyDescent="0.2">
      <c r="Q663" s="88">
        <v>663</v>
      </c>
    </row>
    <row r="664" spans="1:17" x14ac:dyDescent="0.2">
      <c r="A664" s="9" t="s">
        <v>1261</v>
      </c>
      <c r="B664" s="10" t="s">
        <v>276</v>
      </c>
      <c r="C664" s="36" t="s">
        <v>277</v>
      </c>
      <c r="D664" s="44" t="s">
        <v>278</v>
      </c>
      <c r="E664" s="44"/>
      <c r="F664" s="10"/>
      <c r="G664" s="36"/>
      <c r="H664" s="45"/>
      <c r="I664" s="11">
        <f>SUM(I665:I668)</f>
        <v>0.71900000000000008</v>
      </c>
      <c r="J664" s="11">
        <f>SUM(J665:J668)</f>
        <v>0.27900000000000003</v>
      </c>
      <c r="K664" s="65"/>
      <c r="L664" s="12">
        <f>SUM(L665:L668)</f>
        <v>1.903</v>
      </c>
      <c r="M664" s="10">
        <v>3</v>
      </c>
      <c r="N664" s="12">
        <f>SUM(L664-M664)</f>
        <v>-1.097</v>
      </c>
      <c r="O664" s="10">
        <v>0</v>
      </c>
      <c r="P664" s="10"/>
      <c r="Q664" s="9">
        <v>664</v>
      </c>
    </row>
    <row r="665" spans="1:17" x14ac:dyDescent="0.2">
      <c r="A665" s="5" t="s">
        <v>1191</v>
      </c>
      <c r="B665" s="6" t="s">
        <v>276</v>
      </c>
      <c r="C665" s="37" t="s">
        <v>277</v>
      </c>
      <c r="D665" s="41" t="s">
        <v>278</v>
      </c>
      <c r="E665" s="41" t="s">
        <v>279</v>
      </c>
      <c r="F665" s="6" t="s">
        <v>1411</v>
      </c>
      <c r="G665" s="37" t="s">
        <v>277</v>
      </c>
      <c r="H665" s="42" t="s">
        <v>222</v>
      </c>
      <c r="I665" s="7">
        <v>0.52400000000000002</v>
      </c>
      <c r="J665" s="7">
        <v>0.193</v>
      </c>
      <c r="K665" s="63">
        <v>7</v>
      </c>
      <c r="L665" s="8">
        <f>K665*J665</f>
        <v>1.351</v>
      </c>
      <c r="M665" s="6">
        <v>1</v>
      </c>
      <c r="N665" s="14">
        <f>SUM(L665-M665)</f>
        <v>0.35099999999999998</v>
      </c>
      <c r="O665" s="6">
        <v>0</v>
      </c>
      <c r="Q665" s="88">
        <v>665</v>
      </c>
    </row>
    <row r="666" spans="1:17" x14ac:dyDescent="0.2">
      <c r="A666" s="5" t="s">
        <v>1191</v>
      </c>
      <c r="B666" s="6" t="s">
        <v>276</v>
      </c>
      <c r="C666" s="37" t="s">
        <v>277</v>
      </c>
      <c r="D666" s="41" t="s">
        <v>278</v>
      </c>
      <c r="E666" s="41" t="s">
        <v>280</v>
      </c>
      <c r="F666" s="6" t="s">
        <v>1246</v>
      </c>
      <c r="G666" s="37" t="s">
        <v>277</v>
      </c>
      <c r="H666" s="42" t="s">
        <v>346</v>
      </c>
      <c r="I666" s="7">
        <v>0.14399999999999999</v>
      </c>
      <c r="J666" s="7">
        <v>6.0999999999999999E-2</v>
      </c>
      <c r="K666" s="63">
        <v>7</v>
      </c>
      <c r="L666" s="8">
        <f>K666*J666</f>
        <v>0.42699999999999999</v>
      </c>
      <c r="M666" s="6">
        <v>1</v>
      </c>
      <c r="N666" s="14">
        <f>SUM(L666-M666)</f>
        <v>-0.57299999999999995</v>
      </c>
      <c r="O666" s="6">
        <v>0</v>
      </c>
      <c r="P666" s="6" t="s">
        <v>2381</v>
      </c>
      <c r="Q666" s="9">
        <v>666</v>
      </c>
    </row>
    <row r="667" spans="1:17" ht="22.5" x14ac:dyDescent="0.2">
      <c r="A667" s="5" t="s">
        <v>86</v>
      </c>
      <c r="B667" s="6" t="s">
        <v>276</v>
      </c>
      <c r="C667" s="37" t="s">
        <v>277</v>
      </c>
      <c r="D667" s="41" t="s">
        <v>278</v>
      </c>
      <c r="E667" s="41" t="s">
        <v>281</v>
      </c>
      <c r="F667" s="6" t="s">
        <v>1923</v>
      </c>
      <c r="G667" s="37" t="s">
        <v>2208</v>
      </c>
      <c r="H667" s="42" t="s">
        <v>282</v>
      </c>
      <c r="I667" s="7">
        <v>5.0999999999999997E-2</v>
      </c>
      <c r="J667" s="7">
        <v>2.5000000000000001E-2</v>
      </c>
      <c r="K667" s="63">
        <v>5</v>
      </c>
      <c r="L667" s="8">
        <f>K667*J667</f>
        <v>0.125</v>
      </c>
      <c r="M667" s="6">
        <v>1</v>
      </c>
      <c r="N667" s="14">
        <f>SUM(L667-M667)</f>
        <v>-0.875</v>
      </c>
      <c r="O667" s="6">
        <v>0</v>
      </c>
      <c r="P667" s="6" t="s">
        <v>2486</v>
      </c>
      <c r="Q667" s="88">
        <v>667</v>
      </c>
    </row>
    <row r="668" spans="1:17" ht="22.5" x14ac:dyDescent="0.2">
      <c r="A668" s="5" t="s">
        <v>86</v>
      </c>
      <c r="B668" s="6" t="s">
        <v>276</v>
      </c>
      <c r="C668" s="37" t="s">
        <v>277</v>
      </c>
      <c r="D668" s="41" t="s">
        <v>278</v>
      </c>
      <c r="E668" s="41">
        <v>56244800040015</v>
      </c>
      <c r="F668" s="6" t="s">
        <v>283</v>
      </c>
      <c r="G668" s="37" t="s">
        <v>284</v>
      </c>
      <c r="H668" s="42" t="s">
        <v>214</v>
      </c>
      <c r="I668" s="7">
        <v>0</v>
      </c>
      <c r="J668" s="7">
        <v>0</v>
      </c>
      <c r="K668" s="63">
        <v>5</v>
      </c>
      <c r="L668" s="8">
        <f>K668*J668</f>
        <v>0</v>
      </c>
      <c r="M668" s="6">
        <v>0</v>
      </c>
      <c r="N668" s="14">
        <f>SUM(L668-M668)</f>
        <v>0</v>
      </c>
      <c r="O668" s="6">
        <v>0</v>
      </c>
      <c r="P668" s="6" t="s">
        <v>2486</v>
      </c>
      <c r="Q668" s="9">
        <v>668</v>
      </c>
    </row>
    <row r="669" spans="1:17" x14ac:dyDescent="0.2">
      <c r="Q669" s="88">
        <v>669</v>
      </c>
    </row>
    <row r="670" spans="1:17" x14ac:dyDescent="0.2">
      <c r="A670" s="79"/>
      <c r="B670" s="10" t="s">
        <v>288</v>
      </c>
      <c r="C670" s="36" t="s">
        <v>52</v>
      </c>
      <c r="D670" s="44" t="s">
        <v>278</v>
      </c>
      <c r="E670" s="44"/>
      <c r="F670" s="10"/>
      <c r="G670" s="36"/>
      <c r="H670" s="45"/>
      <c r="I670" s="11">
        <f>SUM(I671:I676)</f>
        <v>0.91199999999999992</v>
      </c>
      <c r="J670" s="11">
        <f>SUM(J671:J676)</f>
        <v>0.60799999999999998</v>
      </c>
      <c r="K670" s="65"/>
      <c r="L670" s="12">
        <f>SUM(L671:L676)</f>
        <v>4.2560000000000002</v>
      </c>
      <c r="M670" s="10">
        <v>5</v>
      </c>
      <c r="N670" s="12">
        <f t="shared" ref="N670:N676" si="34">SUM(L670-M670)</f>
        <v>-0.74399999999999977</v>
      </c>
      <c r="O670" s="10">
        <v>1</v>
      </c>
      <c r="P670" s="10"/>
      <c r="Q670" s="9">
        <v>670</v>
      </c>
    </row>
    <row r="671" spans="1:17" x14ac:dyDescent="0.2">
      <c r="A671" s="9" t="s">
        <v>1191</v>
      </c>
      <c r="B671" s="6" t="s">
        <v>288</v>
      </c>
      <c r="C671" s="37" t="s">
        <v>52</v>
      </c>
      <c r="D671" s="41" t="s">
        <v>278</v>
      </c>
      <c r="E671" s="41" t="s">
        <v>289</v>
      </c>
      <c r="F671" s="6" t="s">
        <v>550</v>
      </c>
      <c r="G671" s="37" t="s">
        <v>290</v>
      </c>
      <c r="H671" s="42" t="s">
        <v>689</v>
      </c>
      <c r="I671" s="7">
        <v>5.8000000000000003E-2</v>
      </c>
      <c r="J671" s="7">
        <v>4.3999999999999997E-2</v>
      </c>
      <c r="K671" s="63">
        <v>7</v>
      </c>
      <c r="L671" s="8">
        <f t="shared" ref="L671:L676" si="35">K671*J671</f>
        <v>0.308</v>
      </c>
      <c r="M671" s="6">
        <v>1</v>
      </c>
      <c r="N671" s="14">
        <f t="shared" si="34"/>
        <v>-0.69199999999999995</v>
      </c>
      <c r="O671" s="6">
        <v>0</v>
      </c>
      <c r="Q671" s="88">
        <v>671</v>
      </c>
    </row>
    <row r="672" spans="1:17" x14ac:dyDescent="0.2">
      <c r="A672" s="9" t="s">
        <v>1191</v>
      </c>
      <c r="B672" s="6" t="s">
        <v>288</v>
      </c>
      <c r="C672" s="37" t="s">
        <v>52</v>
      </c>
      <c r="D672" s="41" t="s">
        <v>278</v>
      </c>
      <c r="E672" s="41" t="s">
        <v>291</v>
      </c>
      <c r="F672" s="6" t="s">
        <v>2205</v>
      </c>
      <c r="G672" s="37" t="s">
        <v>292</v>
      </c>
      <c r="H672" s="42" t="s">
        <v>293</v>
      </c>
      <c r="I672" s="7">
        <v>0.04</v>
      </c>
      <c r="J672" s="7">
        <v>0.03</v>
      </c>
      <c r="K672" s="63">
        <v>7</v>
      </c>
      <c r="L672" s="8">
        <f t="shared" si="35"/>
        <v>0.21</v>
      </c>
      <c r="M672" s="6">
        <v>1</v>
      </c>
      <c r="N672" s="14">
        <f t="shared" si="34"/>
        <v>-0.79</v>
      </c>
      <c r="O672" s="6">
        <v>0</v>
      </c>
      <c r="Q672" s="9">
        <v>672</v>
      </c>
    </row>
    <row r="673" spans="1:17" x14ac:dyDescent="0.2">
      <c r="A673" s="9" t="s">
        <v>1191</v>
      </c>
      <c r="B673" s="6" t="s">
        <v>288</v>
      </c>
      <c r="C673" s="37" t="s">
        <v>52</v>
      </c>
      <c r="D673" s="41" t="s">
        <v>278</v>
      </c>
      <c r="E673" s="41" t="s">
        <v>294</v>
      </c>
      <c r="F673" s="6" t="s">
        <v>2347</v>
      </c>
      <c r="G673" s="37" t="s">
        <v>2348</v>
      </c>
      <c r="H673" s="42" t="s">
        <v>38</v>
      </c>
      <c r="I673" s="7">
        <v>5.3999999999999999E-2</v>
      </c>
      <c r="J673" s="7">
        <v>4.1000000000000002E-2</v>
      </c>
      <c r="K673" s="63">
        <v>7</v>
      </c>
      <c r="L673" s="8">
        <f t="shared" si="35"/>
        <v>0.28700000000000003</v>
      </c>
      <c r="M673" s="6">
        <v>1</v>
      </c>
      <c r="N673" s="14">
        <f t="shared" si="34"/>
        <v>-0.71299999999999997</v>
      </c>
      <c r="O673" s="6">
        <v>0</v>
      </c>
      <c r="Q673" s="88">
        <v>673</v>
      </c>
    </row>
    <row r="674" spans="1:17" x14ac:dyDescent="0.2">
      <c r="A674" s="9" t="s">
        <v>1191</v>
      </c>
      <c r="B674" s="6" t="s">
        <v>288</v>
      </c>
      <c r="C674" s="37" t="s">
        <v>52</v>
      </c>
      <c r="D674" s="41" t="s">
        <v>278</v>
      </c>
      <c r="E674" s="41" t="s">
        <v>2349</v>
      </c>
      <c r="F674" s="6" t="s">
        <v>2350</v>
      </c>
      <c r="G674" s="37" t="s">
        <v>2351</v>
      </c>
      <c r="H674" s="42" t="s">
        <v>2352</v>
      </c>
      <c r="I674" s="7">
        <v>0.157</v>
      </c>
      <c r="J674" s="7">
        <v>0.11</v>
      </c>
      <c r="K674" s="63">
        <v>7</v>
      </c>
      <c r="L674" s="8">
        <f t="shared" si="35"/>
        <v>0.77</v>
      </c>
      <c r="M674" s="6">
        <v>1</v>
      </c>
      <c r="N674" s="14">
        <f t="shared" si="34"/>
        <v>-0.22999999999999998</v>
      </c>
      <c r="O674" s="6">
        <v>0</v>
      </c>
      <c r="Q674" s="9">
        <v>674</v>
      </c>
    </row>
    <row r="675" spans="1:17" x14ac:dyDescent="0.2">
      <c r="A675" s="9" t="s">
        <v>1191</v>
      </c>
      <c r="B675" s="6" t="s">
        <v>288</v>
      </c>
      <c r="C675" s="37" t="s">
        <v>52</v>
      </c>
      <c r="D675" s="41" t="s">
        <v>278</v>
      </c>
      <c r="E675" s="41" t="s">
        <v>2353</v>
      </c>
      <c r="F675" s="6" t="s">
        <v>1774</v>
      </c>
      <c r="G675" s="37" t="s">
        <v>2354</v>
      </c>
      <c r="H675" s="42" t="s">
        <v>2352</v>
      </c>
      <c r="I675" s="7">
        <v>0.185</v>
      </c>
      <c r="J675" s="7">
        <v>0.10299999999999999</v>
      </c>
      <c r="K675" s="63">
        <v>7</v>
      </c>
      <c r="L675" s="8">
        <f t="shared" si="35"/>
        <v>0.72099999999999997</v>
      </c>
      <c r="M675" s="6">
        <v>1</v>
      </c>
      <c r="N675" s="14">
        <f t="shared" si="34"/>
        <v>-0.27900000000000003</v>
      </c>
      <c r="O675" s="6">
        <v>0</v>
      </c>
      <c r="Q675" s="88">
        <v>675</v>
      </c>
    </row>
    <row r="676" spans="1:17" ht="23.25" customHeight="1" x14ac:dyDescent="0.2">
      <c r="A676" s="9" t="s">
        <v>1191</v>
      </c>
      <c r="B676" s="6" t="s">
        <v>288</v>
      </c>
      <c r="C676" s="37" t="s">
        <v>52</v>
      </c>
      <c r="D676" s="41" t="s">
        <v>278</v>
      </c>
      <c r="E676" s="41" t="s">
        <v>2355</v>
      </c>
      <c r="F676" s="6" t="s">
        <v>2356</v>
      </c>
      <c r="G676" s="37" t="s">
        <v>52</v>
      </c>
      <c r="H676" s="42" t="s">
        <v>2352</v>
      </c>
      <c r="I676" s="7">
        <v>0.41799999999999998</v>
      </c>
      <c r="J676" s="7">
        <v>0.28000000000000003</v>
      </c>
      <c r="K676" s="63">
        <v>7</v>
      </c>
      <c r="L676" s="8">
        <f t="shared" si="35"/>
        <v>1.9600000000000002</v>
      </c>
      <c r="M676" s="6">
        <v>0</v>
      </c>
      <c r="N676" s="14">
        <f t="shared" si="34"/>
        <v>1.9600000000000002</v>
      </c>
      <c r="O676" s="6">
        <v>1</v>
      </c>
      <c r="P676" s="16" t="s">
        <v>2513</v>
      </c>
      <c r="Q676" s="9">
        <v>676</v>
      </c>
    </row>
    <row r="677" spans="1:17" x14ac:dyDescent="0.2">
      <c r="A677" s="9"/>
      <c r="Q677" s="88">
        <v>677</v>
      </c>
    </row>
    <row r="678" spans="1:17" x14ac:dyDescent="0.2">
      <c r="A678" s="9"/>
      <c r="B678" s="10" t="s">
        <v>2357</v>
      </c>
      <c r="C678" s="36" t="s">
        <v>2358</v>
      </c>
      <c r="D678" s="44" t="s">
        <v>2359</v>
      </c>
      <c r="E678" s="44"/>
      <c r="F678" s="10"/>
      <c r="G678" s="36"/>
      <c r="H678" s="45"/>
      <c r="I678" s="11">
        <f>SUM(I679:I681)</f>
        <v>0.56199999999999994</v>
      </c>
      <c r="J678" s="11">
        <f>SUM(J679:J681)</f>
        <v>0.26</v>
      </c>
      <c r="K678" s="65"/>
      <c r="L678" s="12">
        <f>SUM(L679:L681)</f>
        <v>1.8200000000000003</v>
      </c>
      <c r="M678" s="10">
        <v>3</v>
      </c>
      <c r="N678" s="12">
        <f>SUM(L678-M678)</f>
        <v>-1.1799999999999997</v>
      </c>
      <c r="O678" s="10">
        <v>0</v>
      </c>
      <c r="P678" s="10"/>
      <c r="Q678" s="9">
        <v>678</v>
      </c>
    </row>
    <row r="679" spans="1:17" x14ac:dyDescent="0.2">
      <c r="A679" s="9" t="s">
        <v>1191</v>
      </c>
      <c r="B679" s="6" t="s">
        <v>2357</v>
      </c>
      <c r="C679" s="37" t="s">
        <v>2358</v>
      </c>
      <c r="D679" s="41" t="s">
        <v>2359</v>
      </c>
      <c r="E679" s="41" t="s">
        <v>2360</v>
      </c>
      <c r="F679" s="6" t="s">
        <v>324</v>
      </c>
      <c r="G679" s="37" t="s">
        <v>2361</v>
      </c>
      <c r="H679" s="42" t="s">
        <v>2362</v>
      </c>
      <c r="I679" s="7">
        <v>0.182</v>
      </c>
      <c r="J679" s="7">
        <v>0.1</v>
      </c>
      <c r="K679" s="63">
        <v>7</v>
      </c>
      <c r="L679" s="8">
        <f>K679*J679</f>
        <v>0.70000000000000007</v>
      </c>
      <c r="M679" s="6">
        <v>1</v>
      </c>
      <c r="N679" s="14">
        <f>SUM(L679-M679)</f>
        <v>-0.29999999999999993</v>
      </c>
      <c r="O679" s="6">
        <v>0</v>
      </c>
      <c r="Q679" s="88">
        <v>679</v>
      </c>
    </row>
    <row r="680" spans="1:17" x14ac:dyDescent="0.2">
      <c r="A680" s="9" t="s">
        <v>1191</v>
      </c>
      <c r="B680" s="6" t="s">
        <v>2357</v>
      </c>
      <c r="C680" s="37" t="s">
        <v>2358</v>
      </c>
      <c r="D680" s="41" t="s">
        <v>2359</v>
      </c>
      <c r="E680" s="41" t="s">
        <v>2363</v>
      </c>
      <c r="F680" s="6" t="s">
        <v>1747</v>
      </c>
      <c r="G680" s="37" t="s">
        <v>2358</v>
      </c>
      <c r="H680" s="42" t="s">
        <v>2362</v>
      </c>
      <c r="I680" s="7">
        <v>0.3</v>
      </c>
      <c r="J680" s="7">
        <v>0.08</v>
      </c>
      <c r="K680" s="63">
        <v>7</v>
      </c>
      <c r="L680" s="8">
        <f>K680*J680</f>
        <v>0.56000000000000005</v>
      </c>
      <c r="M680" s="6">
        <v>1</v>
      </c>
      <c r="N680" s="14">
        <f>SUM(L680-M680)</f>
        <v>-0.43999999999999995</v>
      </c>
      <c r="O680" s="6">
        <v>0</v>
      </c>
      <c r="Q680" s="9">
        <v>680</v>
      </c>
    </row>
    <row r="681" spans="1:17" x14ac:dyDescent="0.2">
      <c r="A681" s="9" t="s">
        <v>1191</v>
      </c>
      <c r="B681" s="6" t="s">
        <v>2357</v>
      </c>
      <c r="C681" s="37" t="s">
        <v>2358</v>
      </c>
      <c r="D681" s="41" t="s">
        <v>2359</v>
      </c>
      <c r="E681" s="41">
        <v>56244800010077</v>
      </c>
      <c r="F681" s="6" t="s">
        <v>1208</v>
      </c>
      <c r="G681" s="37" t="s">
        <v>1232</v>
      </c>
      <c r="H681" s="42" t="s">
        <v>2362</v>
      </c>
      <c r="I681" s="7">
        <v>0.08</v>
      </c>
      <c r="J681" s="7">
        <v>0.08</v>
      </c>
      <c r="K681" s="63">
        <v>7</v>
      </c>
      <c r="L681" s="8">
        <f>K681*J681</f>
        <v>0.56000000000000005</v>
      </c>
      <c r="M681" s="6">
        <v>1</v>
      </c>
      <c r="N681" s="14">
        <f>SUM(L681-M681)</f>
        <v>-0.43999999999999995</v>
      </c>
      <c r="O681" s="6">
        <v>0</v>
      </c>
      <c r="Q681" s="88">
        <v>681</v>
      </c>
    </row>
    <row r="682" spans="1:17" x14ac:dyDescent="0.2">
      <c r="A682" s="9"/>
      <c r="Q682" s="9">
        <v>682</v>
      </c>
    </row>
    <row r="683" spans="1:17" x14ac:dyDescent="0.2">
      <c r="A683" s="9"/>
      <c r="B683" s="10" t="s">
        <v>2364</v>
      </c>
      <c r="C683" s="36" t="s">
        <v>1915</v>
      </c>
      <c r="D683" s="44" t="s">
        <v>2359</v>
      </c>
      <c r="E683" s="44"/>
      <c r="F683" s="10"/>
      <c r="G683" s="36"/>
      <c r="H683" s="45"/>
      <c r="I683" s="11">
        <f>SUM(I684:I685)</f>
        <v>0.33399999999999996</v>
      </c>
      <c r="J683" s="11">
        <f>SUM(J684:J685)</f>
        <v>0.14000000000000001</v>
      </c>
      <c r="K683" s="65"/>
      <c r="L683" s="12">
        <f>SUM(L684:L685)</f>
        <v>0.98</v>
      </c>
      <c r="M683" s="10">
        <v>1</v>
      </c>
      <c r="N683" s="12">
        <f>SUM(L683-M683)</f>
        <v>-2.0000000000000018E-2</v>
      </c>
      <c r="O683" s="10">
        <v>0</v>
      </c>
      <c r="P683" s="10"/>
      <c r="Q683" s="88">
        <v>683</v>
      </c>
    </row>
    <row r="684" spans="1:17" x14ac:dyDescent="0.2">
      <c r="A684" s="9" t="s">
        <v>1191</v>
      </c>
      <c r="B684" s="16" t="s">
        <v>2364</v>
      </c>
      <c r="C684" s="74" t="s">
        <v>1915</v>
      </c>
      <c r="D684" s="46" t="s">
        <v>2359</v>
      </c>
      <c r="E684" s="46" t="s">
        <v>2364</v>
      </c>
      <c r="F684" s="16" t="s">
        <v>1526</v>
      </c>
      <c r="G684" s="74" t="s">
        <v>1915</v>
      </c>
      <c r="H684" s="47" t="s">
        <v>2359</v>
      </c>
      <c r="I684" s="17">
        <v>0.124</v>
      </c>
      <c r="J684" s="17">
        <v>0.03</v>
      </c>
      <c r="K684" s="63">
        <v>7</v>
      </c>
      <c r="L684" s="8">
        <f>K684*J684</f>
        <v>0.21</v>
      </c>
      <c r="M684" s="6">
        <v>1</v>
      </c>
      <c r="N684" s="14">
        <f>SUM(L684-M684)</f>
        <v>-0.79</v>
      </c>
      <c r="O684" s="16">
        <v>0</v>
      </c>
      <c r="P684" s="16" t="s">
        <v>2457</v>
      </c>
      <c r="Q684" s="9">
        <v>684</v>
      </c>
    </row>
    <row r="685" spans="1:17" x14ac:dyDescent="0.2">
      <c r="A685" s="9" t="s">
        <v>1191</v>
      </c>
      <c r="B685" s="16" t="s">
        <v>2364</v>
      </c>
      <c r="C685" s="74" t="s">
        <v>1915</v>
      </c>
      <c r="D685" s="46" t="s">
        <v>2359</v>
      </c>
      <c r="E685" s="46" t="s">
        <v>2364</v>
      </c>
      <c r="F685" s="16" t="s">
        <v>1526</v>
      </c>
      <c r="G685" s="74" t="s">
        <v>1915</v>
      </c>
      <c r="H685" s="47" t="s">
        <v>2359</v>
      </c>
      <c r="I685" s="17">
        <v>0.21</v>
      </c>
      <c r="J685" s="17">
        <v>0.11</v>
      </c>
      <c r="K685" s="67">
        <v>7</v>
      </c>
      <c r="L685" s="8">
        <f>K685*J685</f>
        <v>0.77</v>
      </c>
      <c r="M685" s="16">
        <v>0</v>
      </c>
      <c r="N685" s="14">
        <f>SUM(L685-M685)</f>
        <v>0.77</v>
      </c>
      <c r="O685" s="16">
        <v>0</v>
      </c>
      <c r="P685" s="16"/>
      <c r="Q685" s="88">
        <v>685</v>
      </c>
    </row>
    <row r="686" spans="1:17" x14ac:dyDescent="0.2">
      <c r="A686" s="9"/>
      <c r="Q686" s="9">
        <v>686</v>
      </c>
    </row>
    <row r="687" spans="1:17" x14ac:dyDescent="0.2">
      <c r="A687" s="9"/>
      <c r="B687" s="10" t="s">
        <v>2365</v>
      </c>
      <c r="C687" s="36" t="s">
        <v>2366</v>
      </c>
      <c r="D687" s="44" t="s">
        <v>2367</v>
      </c>
      <c r="E687" s="44"/>
      <c r="F687" s="10"/>
      <c r="G687" s="36"/>
      <c r="H687" s="45"/>
      <c r="I687" s="11">
        <f>SUM(I688:I696)</f>
        <v>0.7410000000000001</v>
      </c>
      <c r="J687" s="11">
        <f>SUM(J688:J696)</f>
        <v>0.71900000000000008</v>
      </c>
      <c r="K687" s="65"/>
      <c r="L687" s="12">
        <f>SUM(L688:L696)</f>
        <v>5.0329999999999995</v>
      </c>
      <c r="M687" s="10">
        <v>8</v>
      </c>
      <c r="N687" s="12">
        <f t="shared" ref="N687:N696" si="36">SUM(L687-M687)</f>
        <v>-2.9670000000000005</v>
      </c>
      <c r="O687" s="10">
        <v>0</v>
      </c>
      <c r="P687" s="10"/>
      <c r="Q687" s="88">
        <v>687</v>
      </c>
    </row>
    <row r="688" spans="1:17" x14ac:dyDescent="0.2">
      <c r="A688" s="9" t="s">
        <v>1191</v>
      </c>
      <c r="B688" s="6" t="s">
        <v>2365</v>
      </c>
      <c r="C688" s="37" t="s">
        <v>2366</v>
      </c>
      <c r="D688" s="41" t="s">
        <v>2367</v>
      </c>
      <c r="E688" s="41" t="s">
        <v>2368</v>
      </c>
      <c r="F688" s="6" t="s">
        <v>1166</v>
      </c>
      <c r="G688" s="37" t="s">
        <v>2369</v>
      </c>
      <c r="H688" s="42" t="s">
        <v>1866</v>
      </c>
      <c r="I688" s="7">
        <v>3.2000000000000001E-2</v>
      </c>
      <c r="J688" s="7">
        <v>3.2000000000000001E-2</v>
      </c>
      <c r="K688" s="63">
        <v>7</v>
      </c>
      <c r="L688" s="8">
        <f t="shared" ref="L688:L696" si="37">K688*J688</f>
        <v>0.224</v>
      </c>
      <c r="M688" s="6">
        <v>1</v>
      </c>
      <c r="N688" s="14">
        <f t="shared" si="36"/>
        <v>-0.77600000000000002</v>
      </c>
      <c r="O688" s="6">
        <v>0</v>
      </c>
      <c r="Q688" s="9">
        <v>688</v>
      </c>
    </row>
    <row r="689" spans="1:17" x14ac:dyDescent="0.2">
      <c r="A689" s="9" t="s">
        <v>1191</v>
      </c>
      <c r="B689" s="6" t="s">
        <v>2365</v>
      </c>
      <c r="C689" s="37" t="s">
        <v>2366</v>
      </c>
      <c r="D689" s="41" t="s">
        <v>2367</v>
      </c>
      <c r="E689" s="41" t="s">
        <v>1848</v>
      </c>
      <c r="F689" s="6" t="s">
        <v>1242</v>
      </c>
      <c r="G689" s="37" t="s">
        <v>1849</v>
      </c>
      <c r="H689" s="42" t="s">
        <v>1866</v>
      </c>
      <c r="I689" s="7">
        <v>0.03</v>
      </c>
      <c r="J689" s="7">
        <v>0.03</v>
      </c>
      <c r="K689" s="63">
        <v>7</v>
      </c>
      <c r="L689" s="8">
        <f t="shared" si="37"/>
        <v>0.21</v>
      </c>
      <c r="M689" s="6">
        <v>1</v>
      </c>
      <c r="N689" s="14">
        <f t="shared" si="36"/>
        <v>-0.79</v>
      </c>
      <c r="O689" s="6">
        <v>0</v>
      </c>
      <c r="Q689" s="88">
        <v>689</v>
      </c>
    </row>
    <row r="690" spans="1:17" x14ac:dyDescent="0.2">
      <c r="A690" s="9" t="s">
        <v>1191</v>
      </c>
      <c r="B690" s="6" t="s">
        <v>2365</v>
      </c>
      <c r="C690" s="37" t="s">
        <v>2366</v>
      </c>
      <c r="D690" s="41" t="s">
        <v>2367</v>
      </c>
      <c r="E690" s="41" t="s">
        <v>1860</v>
      </c>
      <c r="F690" s="6" t="s">
        <v>610</v>
      </c>
      <c r="G690" s="37" t="s">
        <v>2292</v>
      </c>
      <c r="H690" s="42" t="s">
        <v>1866</v>
      </c>
      <c r="I690" s="7">
        <v>3.1E-2</v>
      </c>
      <c r="J690" s="7">
        <v>3.1E-2</v>
      </c>
      <c r="K690" s="63">
        <v>7</v>
      </c>
      <c r="L690" s="8">
        <f t="shared" si="37"/>
        <v>0.217</v>
      </c>
      <c r="M690" s="6">
        <v>1</v>
      </c>
      <c r="N690" s="14">
        <f t="shared" si="36"/>
        <v>-0.78300000000000003</v>
      </c>
      <c r="O690" s="6">
        <v>0</v>
      </c>
      <c r="Q690" s="9">
        <v>690</v>
      </c>
    </row>
    <row r="691" spans="1:17" x14ac:dyDescent="0.2">
      <c r="A691" s="9" t="s">
        <v>1191</v>
      </c>
      <c r="B691" s="6" t="s">
        <v>2365</v>
      </c>
      <c r="C691" s="37" t="s">
        <v>2366</v>
      </c>
      <c r="D691" s="41" t="s">
        <v>2367</v>
      </c>
      <c r="E691" s="41" t="s">
        <v>1861</v>
      </c>
      <c r="F691" s="6" t="s">
        <v>2156</v>
      </c>
      <c r="G691" s="37" t="s">
        <v>1850</v>
      </c>
      <c r="H691" s="42" t="s">
        <v>1866</v>
      </c>
      <c r="I691" s="7">
        <v>3.6999999999999998E-2</v>
      </c>
      <c r="J691" s="7">
        <v>3.6999999999999998E-2</v>
      </c>
      <c r="K691" s="63">
        <v>7</v>
      </c>
      <c r="L691" s="8">
        <f t="shared" si="37"/>
        <v>0.25900000000000001</v>
      </c>
      <c r="M691" s="6">
        <v>1</v>
      </c>
      <c r="N691" s="14">
        <f t="shared" si="36"/>
        <v>-0.74099999999999999</v>
      </c>
      <c r="O691" s="6">
        <v>0</v>
      </c>
      <c r="Q691" s="88">
        <v>691</v>
      </c>
    </row>
    <row r="692" spans="1:17" x14ac:dyDescent="0.2">
      <c r="A692" s="9" t="s">
        <v>1191</v>
      </c>
      <c r="B692" s="6" t="s">
        <v>2365</v>
      </c>
      <c r="C692" s="37" t="s">
        <v>2366</v>
      </c>
      <c r="D692" s="41" t="s">
        <v>2367</v>
      </c>
      <c r="E692" s="41" t="s">
        <v>1851</v>
      </c>
      <c r="F692" s="6" t="s">
        <v>219</v>
      </c>
      <c r="G692" s="37" t="s">
        <v>1852</v>
      </c>
      <c r="H692" s="42" t="s">
        <v>1853</v>
      </c>
      <c r="I692" s="7">
        <v>0.04</v>
      </c>
      <c r="J692" s="7">
        <v>0.04</v>
      </c>
      <c r="K692" s="63">
        <v>7</v>
      </c>
      <c r="L692" s="8">
        <f t="shared" si="37"/>
        <v>0.28000000000000003</v>
      </c>
      <c r="M692" s="6">
        <v>1</v>
      </c>
      <c r="N692" s="14">
        <f t="shared" si="36"/>
        <v>-0.72</v>
      </c>
      <c r="O692" s="6">
        <v>0</v>
      </c>
      <c r="Q692" s="9">
        <v>692</v>
      </c>
    </row>
    <row r="693" spans="1:17" x14ac:dyDescent="0.2">
      <c r="A693" s="9" t="s">
        <v>1191</v>
      </c>
      <c r="B693" s="6" t="s">
        <v>2365</v>
      </c>
      <c r="C693" s="37" t="s">
        <v>2366</v>
      </c>
      <c r="D693" s="41" t="s">
        <v>2367</v>
      </c>
      <c r="E693" s="41" t="s">
        <v>1854</v>
      </c>
      <c r="F693" s="6" t="s">
        <v>1855</v>
      </c>
      <c r="G693" s="37" t="s">
        <v>1856</v>
      </c>
      <c r="H693" s="42" t="s">
        <v>1857</v>
      </c>
      <c r="I693" s="7">
        <v>5.8000000000000003E-2</v>
      </c>
      <c r="J693" s="7">
        <v>5.8000000000000003E-2</v>
      </c>
      <c r="K693" s="63">
        <v>7</v>
      </c>
      <c r="L693" s="8">
        <f t="shared" si="37"/>
        <v>0.40600000000000003</v>
      </c>
      <c r="M693" s="6">
        <v>1</v>
      </c>
      <c r="N693" s="14">
        <f t="shared" si="36"/>
        <v>-0.59399999999999997</v>
      </c>
      <c r="O693" s="6">
        <v>0</v>
      </c>
      <c r="Q693" s="88">
        <v>693</v>
      </c>
    </row>
    <row r="694" spans="1:17" x14ac:dyDescent="0.2">
      <c r="A694" s="9" t="s">
        <v>1191</v>
      </c>
      <c r="B694" s="6" t="s">
        <v>2365</v>
      </c>
      <c r="C694" s="37" t="s">
        <v>2366</v>
      </c>
      <c r="D694" s="41" t="s">
        <v>2367</v>
      </c>
      <c r="E694" s="41" t="s">
        <v>1858</v>
      </c>
      <c r="F694" s="6" t="s">
        <v>220</v>
      </c>
      <c r="G694" s="37" t="s">
        <v>2366</v>
      </c>
      <c r="H694" s="42" t="s">
        <v>1857</v>
      </c>
      <c r="I694" s="7">
        <v>0.28299999999999997</v>
      </c>
      <c r="J694" s="7">
        <v>0.28299999999999997</v>
      </c>
      <c r="K694" s="63">
        <v>7</v>
      </c>
      <c r="L694" s="8">
        <f t="shared" si="37"/>
        <v>1.9809999999999999</v>
      </c>
      <c r="M694" s="6">
        <v>0</v>
      </c>
      <c r="N694" s="14">
        <f t="shared" si="36"/>
        <v>1.9809999999999999</v>
      </c>
      <c r="O694" s="6">
        <v>0</v>
      </c>
      <c r="Q694" s="9">
        <v>694</v>
      </c>
    </row>
    <row r="695" spans="1:17" x14ac:dyDescent="0.2">
      <c r="A695" s="9" t="s">
        <v>1191</v>
      </c>
      <c r="B695" s="6" t="s">
        <v>2365</v>
      </c>
      <c r="C695" s="37" t="s">
        <v>2366</v>
      </c>
      <c r="D695" s="41" t="s">
        <v>2367</v>
      </c>
      <c r="E695" s="41" t="s">
        <v>1859</v>
      </c>
      <c r="F695" s="6" t="s">
        <v>1371</v>
      </c>
      <c r="G695" s="37" t="s">
        <v>2138</v>
      </c>
      <c r="H695" s="42" t="s">
        <v>1406</v>
      </c>
      <c r="I695" s="7">
        <v>6.0999999999999999E-2</v>
      </c>
      <c r="J695" s="7">
        <v>6.0999999999999999E-2</v>
      </c>
      <c r="K695" s="63">
        <v>7</v>
      </c>
      <c r="L695" s="8">
        <f t="shared" si="37"/>
        <v>0.42699999999999999</v>
      </c>
      <c r="M695" s="6">
        <v>1</v>
      </c>
      <c r="N695" s="14">
        <f t="shared" si="36"/>
        <v>-0.57299999999999995</v>
      </c>
      <c r="O695" s="6">
        <v>0</v>
      </c>
      <c r="Q695" s="88">
        <v>695</v>
      </c>
    </row>
    <row r="696" spans="1:17" x14ac:dyDescent="0.2">
      <c r="A696" s="9" t="s">
        <v>1191</v>
      </c>
      <c r="B696" s="6" t="s">
        <v>2365</v>
      </c>
      <c r="C696" s="37" t="s">
        <v>2366</v>
      </c>
      <c r="D696" s="41" t="s">
        <v>2367</v>
      </c>
      <c r="E696" s="41" t="s">
        <v>918</v>
      </c>
      <c r="F696" s="6" t="s">
        <v>221</v>
      </c>
      <c r="G696" s="37" t="s">
        <v>919</v>
      </c>
      <c r="H696" s="42" t="s">
        <v>920</v>
      </c>
      <c r="I696" s="7">
        <v>0.16900000000000001</v>
      </c>
      <c r="J696" s="7">
        <v>0.14699999999999999</v>
      </c>
      <c r="K696" s="63">
        <v>7</v>
      </c>
      <c r="L696" s="8">
        <f t="shared" si="37"/>
        <v>1.0289999999999999</v>
      </c>
      <c r="M696" s="6">
        <v>1</v>
      </c>
      <c r="N696" s="14">
        <f t="shared" si="36"/>
        <v>2.8999999999999915E-2</v>
      </c>
      <c r="O696" s="6">
        <v>0</v>
      </c>
      <c r="Q696" s="9">
        <v>696</v>
      </c>
    </row>
    <row r="697" spans="1:17" x14ac:dyDescent="0.2">
      <c r="A697" s="9"/>
      <c r="Q697" s="88">
        <v>697</v>
      </c>
    </row>
    <row r="698" spans="1:17" x14ac:dyDescent="0.2">
      <c r="A698" s="79"/>
      <c r="B698" s="10" t="s">
        <v>2018</v>
      </c>
      <c r="C698" s="36" t="s">
        <v>2019</v>
      </c>
      <c r="D698" s="44" t="s">
        <v>2367</v>
      </c>
      <c r="E698" s="44"/>
      <c r="F698" s="10"/>
      <c r="G698" s="36"/>
      <c r="H698" s="45"/>
      <c r="I698" s="11">
        <f>SUM(I699:I701)</f>
        <v>0.43599999999999994</v>
      </c>
      <c r="J698" s="11">
        <f>SUM(J699:J701)</f>
        <v>0.34199999999999997</v>
      </c>
      <c r="K698" s="65"/>
      <c r="L698" s="12">
        <f>SUM(L699:L701)</f>
        <v>2.3940000000000001</v>
      </c>
      <c r="M698" s="10">
        <v>1</v>
      </c>
      <c r="N698" s="12">
        <f>SUM(L698-M698)</f>
        <v>1.3940000000000001</v>
      </c>
      <c r="O698" s="10">
        <v>0</v>
      </c>
      <c r="P698" s="10"/>
      <c r="Q698" s="9">
        <v>698</v>
      </c>
    </row>
    <row r="699" spans="1:17" ht="34.5" customHeight="1" x14ac:dyDescent="0.2">
      <c r="A699" s="9" t="s">
        <v>1191</v>
      </c>
      <c r="B699" s="6" t="s">
        <v>2018</v>
      </c>
      <c r="C699" s="37" t="s">
        <v>2019</v>
      </c>
      <c r="D699" s="41" t="s">
        <v>2367</v>
      </c>
      <c r="E699" s="41" t="s">
        <v>2020</v>
      </c>
      <c r="F699" s="6" t="s">
        <v>1530</v>
      </c>
      <c r="G699" s="37" t="s">
        <v>2019</v>
      </c>
      <c r="H699" s="42" t="s">
        <v>541</v>
      </c>
      <c r="I699" s="7">
        <v>0.35399999999999998</v>
      </c>
      <c r="J699" s="7">
        <v>0.26</v>
      </c>
      <c r="K699" s="63">
        <v>7</v>
      </c>
      <c r="L699" s="8">
        <f>K699*J699</f>
        <v>1.82</v>
      </c>
      <c r="M699" s="6">
        <v>0</v>
      </c>
      <c r="N699" s="14">
        <f>SUM(L699-M699)</f>
        <v>1.82</v>
      </c>
      <c r="O699" s="6">
        <v>0</v>
      </c>
      <c r="P699" s="16" t="s">
        <v>2514</v>
      </c>
      <c r="Q699" s="88">
        <v>699</v>
      </c>
    </row>
    <row r="700" spans="1:17" x14ac:dyDescent="0.2">
      <c r="A700" s="9" t="s">
        <v>1191</v>
      </c>
      <c r="B700" s="6" t="s">
        <v>2018</v>
      </c>
      <c r="C700" s="37" t="s">
        <v>2019</v>
      </c>
      <c r="D700" s="41" t="s">
        <v>2367</v>
      </c>
      <c r="E700" s="41" t="s">
        <v>2021</v>
      </c>
      <c r="F700" s="6" t="s">
        <v>616</v>
      </c>
      <c r="G700" s="37" t="s">
        <v>631</v>
      </c>
      <c r="H700" s="42" t="s">
        <v>2022</v>
      </c>
      <c r="I700" s="7">
        <v>4.7E-2</v>
      </c>
      <c r="J700" s="7">
        <v>4.7E-2</v>
      </c>
      <c r="K700" s="63">
        <v>7</v>
      </c>
      <c r="L700" s="8">
        <f>K700*J700</f>
        <v>0.32900000000000001</v>
      </c>
      <c r="M700" s="6">
        <v>1</v>
      </c>
      <c r="N700" s="14">
        <f>SUM(L700-M700)</f>
        <v>-0.67100000000000004</v>
      </c>
      <c r="O700" s="6">
        <v>0</v>
      </c>
      <c r="Q700" s="9">
        <v>700</v>
      </c>
    </row>
    <row r="701" spans="1:17" x14ac:dyDescent="0.2">
      <c r="A701" s="9" t="s">
        <v>1191</v>
      </c>
      <c r="B701" s="6" t="s">
        <v>2018</v>
      </c>
      <c r="C701" s="37" t="s">
        <v>2019</v>
      </c>
      <c r="D701" s="41" t="s">
        <v>2367</v>
      </c>
      <c r="E701" s="41" t="s">
        <v>2023</v>
      </c>
      <c r="F701" s="6" t="s">
        <v>617</v>
      </c>
      <c r="G701" s="37" t="s">
        <v>2024</v>
      </c>
      <c r="H701" s="42" t="s">
        <v>2022</v>
      </c>
      <c r="I701" s="7">
        <v>3.5000000000000003E-2</v>
      </c>
      <c r="J701" s="7">
        <v>3.5000000000000003E-2</v>
      </c>
      <c r="K701" s="63">
        <v>7</v>
      </c>
      <c r="L701" s="8">
        <f>K701*J701</f>
        <v>0.24500000000000002</v>
      </c>
      <c r="M701" s="6">
        <v>0</v>
      </c>
      <c r="N701" s="14">
        <f>SUM(L701-M701)</f>
        <v>0.24500000000000002</v>
      </c>
      <c r="O701" s="6">
        <v>0</v>
      </c>
      <c r="Q701" s="88">
        <v>701</v>
      </c>
    </row>
    <row r="702" spans="1:17" x14ac:dyDescent="0.2">
      <c r="A702" s="9"/>
      <c r="Q702" s="9">
        <v>702</v>
      </c>
    </row>
    <row r="703" spans="1:17" x14ac:dyDescent="0.2">
      <c r="A703" s="9" t="s">
        <v>1191</v>
      </c>
      <c r="B703" s="10" t="s">
        <v>2025</v>
      </c>
      <c r="C703" s="36" t="s">
        <v>2026</v>
      </c>
      <c r="D703" s="44" t="s">
        <v>2367</v>
      </c>
      <c r="E703" s="44" t="s">
        <v>2025</v>
      </c>
      <c r="F703" s="10" t="s">
        <v>55</v>
      </c>
      <c r="G703" s="36" t="s">
        <v>2026</v>
      </c>
      <c r="H703" s="45" t="s">
        <v>2367</v>
      </c>
      <c r="I703" s="11">
        <v>0.14299999999999999</v>
      </c>
      <c r="J703" s="11">
        <v>0.14299999999999999</v>
      </c>
      <c r="K703" s="65">
        <v>7</v>
      </c>
      <c r="L703" s="12">
        <f>K703*J703</f>
        <v>1.0009999999999999</v>
      </c>
      <c r="M703" s="10">
        <v>1</v>
      </c>
      <c r="N703" s="12">
        <f>SUM(L703-M703)</f>
        <v>9.9999999999988987E-4</v>
      </c>
      <c r="O703" s="10">
        <v>0</v>
      </c>
      <c r="P703" s="10"/>
      <c r="Q703" s="88">
        <v>703</v>
      </c>
    </row>
    <row r="704" spans="1:17" x14ac:dyDescent="0.2">
      <c r="A704" s="9"/>
      <c r="Q704" s="9">
        <v>704</v>
      </c>
    </row>
    <row r="705" spans="1:17" x14ac:dyDescent="0.2">
      <c r="A705" s="9"/>
      <c r="B705" s="10" t="s">
        <v>2028</v>
      </c>
      <c r="C705" s="36" t="s">
        <v>2029</v>
      </c>
      <c r="D705" s="44" t="s">
        <v>2030</v>
      </c>
      <c r="E705" s="44"/>
      <c r="F705" s="10"/>
      <c r="G705" s="36"/>
      <c r="H705" s="45"/>
      <c r="I705" s="11">
        <v>3.2000000000000001E-2</v>
      </c>
      <c r="J705" s="11">
        <v>8.9999999999999993E-3</v>
      </c>
      <c r="K705" s="65"/>
      <c r="L705" s="12">
        <v>0.06</v>
      </c>
      <c r="M705" s="10">
        <v>0</v>
      </c>
      <c r="N705" s="12">
        <f>SUM(L705-M705)</f>
        <v>0.06</v>
      </c>
      <c r="O705" s="10">
        <v>1</v>
      </c>
      <c r="P705" s="10"/>
      <c r="Q705" s="88">
        <v>705</v>
      </c>
    </row>
    <row r="706" spans="1:17" x14ac:dyDescent="0.2">
      <c r="A706" s="9" t="s">
        <v>1191</v>
      </c>
      <c r="B706" s="6" t="s">
        <v>2028</v>
      </c>
      <c r="C706" s="37" t="s">
        <v>2029</v>
      </c>
      <c r="D706" s="41" t="s">
        <v>2030</v>
      </c>
      <c r="E706" s="41" t="s">
        <v>2031</v>
      </c>
      <c r="F706" s="6" t="s">
        <v>117</v>
      </c>
      <c r="G706" s="37" t="s">
        <v>2032</v>
      </c>
      <c r="H706" s="42" t="s">
        <v>2033</v>
      </c>
      <c r="I706" s="7">
        <v>3.4000000000000002E-2</v>
      </c>
      <c r="J706" s="7">
        <v>8.9999999999999993E-3</v>
      </c>
      <c r="K706" s="63">
        <v>7</v>
      </c>
      <c r="L706" s="8">
        <f>K706*J706</f>
        <v>6.3E-2</v>
      </c>
      <c r="M706" s="6">
        <v>0</v>
      </c>
      <c r="N706" s="14">
        <f>SUM(L706-M706)</f>
        <v>6.3E-2</v>
      </c>
      <c r="O706" s="6">
        <v>1</v>
      </c>
      <c r="P706" s="6" t="s">
        <v>562</v>
      </c>
      <c r="Q706" s="9">
        <v>706</v>
      </c>
    </row>
    <row r="707" spans="1:17" x14ac:dyDescent="0.2">
      <c r="A707" s="9"/>
      <c r="Q707" s="88">
        <v>707</v>
      </c>
    </row>
    <row r="708" spans="1:17" x14ac:dyDescent="0.2">
      <c r="A708" s="9"/>
      <c r="B708" s="10" t="s">
        <v>2034</v>
      </c>
      <c r="C708" s="36" t="s">
        <v>1065</v>
      </c>
      <c r="D708" s="44" t="s">
        <v>2035</v>
      </c>
      <c r="E708" s="44"/>
      <c r="F708" s="10"/>
      <c r="G708" s="36"/>
      <c r="H708" s="45"/>
      <c r="I708" s="11">
        <f>SUM(I709:I711)</f>
        <v>0.27999999999999997</v>
      </c>
      <c r="J708" s="11">
        <f>SUM(J709:J711)</f>
        <v>0.18</v>
      </c>
      <c r="K708" s="65"/>
      <c r="L708" s="12">
        <f>SUM(L709:L711)</f>
        <v>1.26</v>
      </c>
      <c r="M708" s="10">
        <v>4</v>
      </c>
      <c r="N708" s="12">
        <f>SUM(L708-M708)</f>
        <v>-2.74</v>
      </c>
      <c r="O708" s="10">
        <v>0</v>
      </c>
      <c r="P708" s="10"/>
      <c r="Q708" s="9">
        <v>708</v>
      </c>
    </row>
    <row r="709" spans="1:17" x14ac:dyDescent="0.2">
      <c r="A709" s="9" t="s">
        <v>1191</v>
      </c>
      <c r="B709" s="6" t="s">
        <v>2034</v>
      </c>
      <c r="C709" s="37" t="s">
        <v>1065</v>
      </c>
      <c r="D709" s="41" t="s">
        <v>2035</v>
      </c>
      <c r="E709" s="41" t="s">
        <v>2036</v>
      </c>
      <c r="F709" s="6" t="s">
        <v>1105</v>
      </c>
      <c r="G709" s="37" t="s">
        <v>2019</v>
      </c>
      <c r="H709" s="42" t="s">
        <v>2037</v>
      </c>
      <c r="I709" s="7">
        <v>0.18</v>
      </c>
      <c r="J709" s="7">
        <v>0.1</v>
      </c>
      <c r="K709" s="63">
        <v>7</v>
      </c>
      <c r="L709" s="8">
        <f>K709*J709</f>
        <v>0.70000000000000007</v>
      </c>
      <c r="M709" s="6">
        <v>2</v>
      </c>
      <c r="N709" s="14">
        <f>SUM(L709-M709)</f>
        <v>-1.2999999999999998</v>
      </c>
      <c r="O709" s="6">
        <v>0</v>
      </c>
      <c r="P709" s="16"/>
      <c r="Q709" s="88">
        <v>709</v>
      </c>
    </row>
    <row r="710" spans="1:17" x14ac:dyDescent="0.2">
      <c r="A710" s="9" t="s">
        <v>1191</v>
      </c>
      <c r="B710" s="6" t="s">
        <v>2034</v>
      </c>
      <c r="C710" s="37" t="s">
        <v>1065</v>
      </c>
      <c r="D710" s="41" t="s">
        <v>2035</v>
      </c>
      <c r="E710" s="41">
        <v>56244800010092</v>
      </c>
      <c r="F710" s="27" t="s">
        <v>2211</v>
      </c>
      <c r="G710" s="37" t="s">
        <v>208</v>
      </c>
      <c r="H710" s="42">
        <v>40401</v>
      </c>
      <c r="I710" s="7">
        <v>0.05</v>
      </c>
      <c r="J710" s="7">
        <v>0.03</v>
      </c>
      <c r="K710" s="63">
        <v>7</v>
      </c>
      <c r="L710" s="8">
        <f>K710*J710</f>
        <v>0.21</v>
      </c>
      <c r="M710" s="6">
        <v>1</v>
      </c>
      <c r="N710" s="14">
        <f>SUM(L710-M710)</f>
        <v>-0.79</v>
      </c>
      <c r="O710" s="6">
        <v>0</v>
      </c>
      <c r="Q710" s="9">
        <v>710</v>
      </c>
    </row>
    <row r="711" spans="1:17" x14ac:dyDescent="0.2">
      <c r="A711" s="9" t="s">
        <v>1191</v>
      </c>
      <c r="B711" s="6" t="s">
        <v>2034</v>
      </c>
      <c r="C711" s="37" t="s">
        <v>1065</v>
      </c>
      <c r="D711" s="42">
        <v>9204</v>
      </c>
      <c r="E711" s="41">
        <v>56244800010092</v>
      </c>
      <c r="F711" s="27" t="s">
        <v>1210</v>
      </c>
      <c r="G711" s="37" t="s">
        <v>354</v>
      </c>
      <c r="H711" s="42">
        <v>40401</v>
      </c>
      <c r="I711" s="7">
        <v>0.05</v>
      </c>
      <c r="J711" s="7">
        <v>0.05</v>
      </c>
      <c r="K711" s="63">
        <v>7</v>
      </c>
      <c r="L711" s="8">
        <f>K711*J711</f>
        <v>0.35000000000000003</v>
      </c>
      <c r="M711" s="6">
        <v>1</v>
      </c>
      <c r="N711" s="14">
        <f>SUM(L711-M711)</f>
        <v>-0.64999999999999991</v>
      </c>
      <c r="O711" s="6">
        <v>0</v>
      </c>
      <c r="P711" s="16"/>
      <c r="Q711" s="88">
        <v>711</v>
      </c>
    </row>
    <row r="712" spans="1:17" x14ac:dyDescent="0.2">
      <c r="A712" s="9"/>
      <c r="Q712" s="9">
        <v>712</v>
      </c>
    </row>
    <row r="713" spans="1:17" x14ac:dyDescent="0.2">
      <c r="A713" s="9"/>
      <c r="B713" s="10" t="s">
        <v>947</v>
      </c>
      <c r="C713" s="36" t="s">
        <v>2315</v>
      </c>
      <c r="D713" s="44" t="s">
        <v>1101</v>
      </c>
      <c r="E713" s="44"/>
      <c r="F713" s="10"/>
      <c r="G713" s="36"/>
      <c r="H713" s="45"/>
      <c r="I713" s="11">
        <f>SUM(I714:I715)</f>
        <v>0.42399999999999999</v>
      </c>
      <c r="J713" s="11">
        <f>SUM(J714:J715)</f>
        <v>0.26</v>
      </c>
      <c r="K713" s="65"/>
      <c r="L713" s="12">
        <f>SUM(L714:L715)</f>
        <v>1.82</v>
      </c>
      <c r="M713" s="10">
        <v>3</v>
      </c>
      <c r="N713" s="12">
        <f>SUM(L713-M713)</f>
        <v>-1.18</v>
      </c>
      <c r="O713" s="10">
        <v>0</v>
      </c>
      <c r="P713" s="10"/>
      <c r="Q713" s="88">
        <v>713</v>
      </c>
    </row>
    <row r="714" spans="1:17" x14ac:dyDescent="0.2">
      <c r="A714" s="9" t="s">
        <v>1191</v>
      </c>
      <c r="B714" s="6" t="s">
        <v>947</v>
      </c>
      <c r="C714" s="37" t="s">
        <v>2315</v>
      </c>
      <c r="D714" s="41" t="s">
        <v>1101</v>
      </c>
      <c r="E714" s="41" t="s">
        <v>948</v>
      </c>
      <c r="F714" s="6" t="s">
        <v>1531</v>
      </c>
      <c r="G714" s="37" t="s">
        <v>949</v>
      </c>
      <c r="H714" s="42" t="s">
        <v>1138</v>
      </c>
      <c r="I714" s="7">
        <v>0.10299999999999999</v>
      </c>
      <c r="J714" s="7">
        <v>0.05</v>
      </c>
      <c r="K714" s="63">
        <v>7</v>
      </c>
      <c r="L714" s="8">
        <f>K714*J714</f>
        <v>0.35000000000000003</v>
      </c>
      <c r="M714" s="6">
        <v>1</v>
      </c>
      <c r="N714" s="14">
        <f>SUM(L714-M714)</f>
        <v>-0.64999999999999991</v>
      </c>
      <c r="O714" s="6">
        <v>0</v>
      </c>
      <c r="Q714" s="9">
        <v>714</v>
      </c>
    </row>
    <row r="715" spans="1:17" x14ac:dyDescent="0.2">
      <c r="A715" s="9" t="s">
        <v>1191</v>
      </c>
      <c r="B715" s="6" t="s">
        <v>947</v>
      </c>
      <c r="C715" s="37" t="s">
        <v>2315</v>
      </c>
      <c r="D715" s="41" t="s">
        <v>1101</v>
      </c>
      <c r="E715" s="41" t="s">
        <v>950</v>
      </c>
      <c r="F715" s="6" t="s">
        <v>1524</v>
      </c>
      <c r="G715" s="37" t="s">
        <v>2315</v>
      </c>
      <c r="H715" s="42" t="s">
        <v>1138</v>
      </c>
      <c r="I715" s="7">
        <v>0.32100000000000001</v>
      </c>
      <c r="J715" s="7">
        <v>0.21</v>
      </c>
      <c r="K715" s="63">
        <v>7</v>
      </c>
      <c r="L715" s="8">
        <f>K715*J715</f>
        <v>1.47</v>
      </c>
      <c r="M715" s="6">
        <v>2</v>
      </c>
      <c r="N715" s="14">
        <f>SUM(L715-M715)</f>
        <v>-0.53</v>
      </c>
      <c r="O715" s="6">
        <v>0</v>
      </c>
      <c r="P715" s="6" t="s">
        <v>2434</v>
      </c>
      <c r="Q715" s="88">
        <v>715</v>
      </c>
    </row>
    <row r="716" spans="1:17" x14ac:dyDescent="0.2">
      <c r="A716" s="9"/>
      <c r="Q716" s="9">
        <v>716</v>
      </c>
    </row>
    <row r="717" spans="1:17" x14ac:dyDescent="0.2">
      <c r="A717" s="9" t="s">
        <v>1191</v>
      </c>
      <c r="B717" s="10" t="s">
        <v>951</v>
      </c>
      <c r="C717" s="36" t="s">
        <v>1211</v>
      </c>
      <c r="D717" s="44" t="s">
        <v>1101</v>
      </c>
      <c r="E717" s="44" t="s">
        <v>951</v>
      </c>
      <c r="F717" s="10" t="s">
        <v>552</v>
      </c>
      <c r="G717" s="36" t="s">
        <v>1211</v>
      </c>
      <c r="H717" s="45" t="s">
        <v>1101</v>
      </c>
      <c r="I717" s="11">
        <v>5.1999999999999998E-2</v>
      </c>
      <c r="J717" s="11">
        <v>2.5999999999999999E-2</v>
      </c>
      <c r="K717" s="65">
        <v>7</v>
      </c>
      <c r="L717" s="12">
        <f>K717*J717</f>
        <v>0.182</v>
      </c>
      <c r="M717" s="10">
        <v>1</v>
      </c>
      <c r="N717" s="12">
        <f>SUM(L717-M717)</f>
        <v>-0.81800000000000006</v>
      </c>
      <c r="O717" s="10">
        <v>0</v>
      </c>
      <c r="P717" s="10"/>
      <c r="Q717" s="88">
        <v>717</v>
      </c>
    </row>
    <row r="718" spans="1:17" x14ac:dyDescent="0.2">
      <c r="A718" s="9"/>
      <c r="Q718" s="9">
        <v>718</v>
      </c>
    </row>
    <row r="719" spans="1:17" x14ac:dyDescent="0.2">
      <c r="A719" s="9"/>
      <c r="B719" s="10" t="s">
        <v>952</v>
      </c>
      <c r="C719" s="36" t="s">
        <v>1542</v>
      </c>
      <c r="D719" s="44" t="s">
        <v>2367</v>
      </c>
      <c r="E719" s="44"/>
      <c r="F719" s="10"/>
      <c r="G719" s="36"/>
      <c r="H719" s="45"/>
      <c r="I719" s="11">
        <f>SUM(I720:I723)</f>
        <v>1.371</v>
      </c>
      <c r="J719" s="11">
        <f>SUM(J720:J723)</f>
        <v>0.81099999999999994</v>
      </c>
      <c r="K719" s="65"/>
      <c r="L719" s="12">
        <f>SUM(L720:L723)</f>
        <v>5.6769999999999996</v>
      </c>
      <c r="M719" s="10">
        <v>4</v>
      </c>
      <c r="N719" s="12">
        <f>SUM(L719-M719)</f>
        <v>1.6769999999999996</v>
      </c>
      <c r="O719" s="10">
        <v>2</v>
      </c>
      <c r="P719" s="10"/>
      <c r="Q719" s="88">
        <v>719</v>
      </c>
    </row>
    <row r="720" spans="1:17" x14ac:dyDescent="0.2">
      <c r="A720" s="9" t="s">
        <v>1191</v>
      </c>
      <c r="B720" s="6" t="s">
        <v>952</v>
      </c>
      <c r="C720" s="37" t="s">
        <v>1542</v>
      </c>
      <c r="D720" s="41" t="s">
        <v>2367</v>
      </c>
      <c r="E720" s="41" t="s">
        <v>953</v>
      </c>
      <c r="F720" s="6" t="s">
        <v>1761</v>
      </c>
      <c r="G720" s="37" t="s">
        <v>954</v>
      </c>
      <c r="H720" s="42" t="s">
        <v>633</v>
      </c>
      <c r="I720" s="7">
        <v>0.97</v>
      </c>
      <c r="J720" s="7">
        <v>0.58399999999999996</v>
      </c>
      <c r="K720" s="63">
        <v>7</v>
      </c>
      <c r="L720" s="8">
        <f>K720*J720</f>
        <v>4.0880000000000001</v>
      </c>
      <c r="M720" s="6">
        <v>1</v>
      </c>
      <c r="N720" s="14">
        <f>SUM(L720-M720)</f>
        <v>3.0880000000000001</v>
      </c>
      <c r="O720" s="6">
        <v>2</v>
      </c>
      <c r="Q720" s="9">
        <v>720</v>
      </c>
    </row>
    <row r="721" spans="1:17" x14ac:dyDescent="0.2">
      <c r="A721" s="9" t="s">
        <v>1191</v>
      </c>
      <c r="B721" s="6" t="s">
        <v>952</v>
      </c>
      <c r="C721" s="37" t="s">
        <v>1542</v>
      </c>
      <c r="D721" s="41" t="s">
        <v>2367</v>
      </c>
      <c r="E721" s="41" t="s">
        <v>634</v>
      </c>
      <c r="F721" s="6" t="s">
        <v>1762</v>
      </c>
      <c r="G721" s="37" t="s">
        <v>635</v>
      </c>
      <c r="H721" s="42" t="s">
        <v>633</v>
      </c>
      <c r="I721" s="7">
        <v>0.109</v>
      </c>
      <c r="J721" s="7">
        <v>0.08</v>
      </c>
      <c r="K721" s="63">
        <v>7</v>
      </c>
      <c r="L721" s="8">
        <f>K721*J721</f>
        <v>0.56000000000000005</v>
      </c>
      <c r="M721" s="6">
        <v>1</v>
      </c>
      <c r="N721" s="14">
        <f>SUM(L721-M721)</f>
        <v>-0.43999999999999995</v>
      </c>
      <c r="O721" s="6">
        <v>0</v>
      </c>
      <c r="Q721" s="88">
        <v>721</v>
      </c>
    </row>
    <row r="722" spans="1:17" x14ac:dyDescent="0.2">
      <c r="A722" s="9" t="s">
        <v>1191</v>
      </c>
      <c r="B722" s="6" t="s">
        <v>952</v>
      </c>
      <c r="C722" s="37" t="s">
        <v>1542</v>
      </c>
      <c r="D722" s="41" t="s">
        <v>2367</v>
      </c>
      <c r="E722" s="41" t="s">
        <v>701</v>
      </c>
      <c r="F722" s="6" t="s">
        <v>1541</v>
      </c>
      <c r="G722" s="37" t="s">
        <v>702</v>
      </c>
      <c r="H722" s="42" t="s">
        <v>703</v>
      </c>
      <c r="I722" s="7">
        <v>8.2000000000000003E-2</v>
      </c>
      <c r="J722" s="7">
        <v>0.04</v>
      </c>
      <c r="K722" s="63">
        <v>7</v>
      </c>
      <c r="L722" s="8">
        <f>K722*J722</f>
        <v>0.28000000000000003</v>
      </c>
      <c r="M722" s="6">
        <v>1</v>
      </c>
      <c r="N722" s="14">
        <f>SUM(L722-M722)</f>
        <v>-0.72</v>
      </c>
      <c r="O722" s="6">
        <v>0</v>
      </c>
      <c r="Q722" s="9">
        <v>722</v>
      </c>
    </row>
    <row r="723" spans="1:17" x14ac:dyDescent="0.2">
      <c r="A723" s="9" t="s">
        <v>1191</v>
      </c>
      <c r="B723" s="6" t="s">
        <v>952</v>
      </c>
      <c r="C723" s="37" t="s">
        <v>1542</v>
      </c>
      <c r="D723" s="41" t="s">
        <v>2367</v>
      </c>
      <c r="E723" s="54" t="s">
        <v>1127</v>
      </c>
      <c r="F723" s="27" t="s">
        <v>1106</v>
      </c>
      <c r="G723" s="37" t="s">
        <v>1004</v>
      </c>
      <c r="H723" s="56" t="s">
        <v>1128</v>
      </c>
      <c r="I723" s="7">
        <v>0.21</v>
      </c>
      <c r="J723" s="7">
        <v>0.107</v>
      </c>
      <c r="K723" s="63">
        <v>7</v>
      </c>
      <c r="L723" s="8">
        <f>K723*J723</f>
        <v>0.749</v>
      </c>
      <c r="M723" s="6">
        <v>1</v>
      </c>
      <c r="N723" s="14">
        <f>SUM(L723-M723)</f>
        <v>-0.251</v>
      </c>
      <c r="O723" s="6">
        <v>0</v>
      </c>
      <c r="Q723" s="88">
        <v>723</v>
      </c>
    </row>
    <row r="724" spans="1:17" x14ac:dyDescent="0.2">
      <c r="A724" s="9"/>
      <c r="Q724" s="9">
        <v>724</v>
      </c>
    </row>
    <row r="725" spans="1:17" x14ac:dyDescent="0.2">
      <c r="A725" s="79"/>
      <c r="B725" s="10" t="s">
        <v>704</v>
      </c>
      <c r="C725" s="36" t="s">
        <v>1760</v>
      </c>
      <c r="D725" s="44" t="s">
        <v>2030</v>
      </c>
      <c r="E725" s="44"/>
      <c r="F725" s="10"/>
      <c r="G725" s="36"/>
      <c r="H725" s="45"/>
      <c r="I725" s="11">
        <f>SUM(I726:I727)</f>
        <v>0.33300000000000002</v>
      </c>
      <c r="J725" s="11">
        <f>SUM(J726:J727)</f>
        <v>0.15000000000000002</v>
      </c>
      <c r="K725" s="65"/>
      <c r="L725" s="12">
        <f>SUM(L726:L727)</f>
        <v>1.05</v>
      </c>
      <c r="M725" s="10">
        <v>1</v>
      </c>
      <c r="N725" s="12">
        <f>SUM(L725-M725)</f>
        <v>5.0000000000000044E-2</v>
      </c>
      <c r="O725" s="10">
        <v>0</v>
      </c>
      <c r="P725" s="10"/>
      <c r="Q725" s="88">
        <v>725</v>
      </c>
    </row>
    <row r="726" spans="1:17" x14ac:dyDescent="0.2">
      <c r="A726" s="9" t="s">
        <v>1191</v>
      </c>
      <c r="B726" s="6" t="s">
        <v>704</v>
      </c>
      <c r="C726" s="37" t="s">
        <v>1760</v>
      </c>
      <c r="D726" s="41" t="s">
        <v>2030</v>
      </c>
      <c r="E726" s="41" t="s">
        <v>705</v>
      </c>
      <c r="F726" s="6" t="s">
        <v>122</v>
      </c>
      <c r="G726" s="37" t="s">
        <v>706</v>
      </c>
      <c r="H726" s="42" t="s">
        <v>1367</v>
      </c>
      <c r="I726" s="7">
        <v>0.13300000000000001</v>
      </c>
      <c r="J726" s="7">
        <v>0.05</v>
      </c>
      <c r="K726" s="63">
        <v>7</v>
      </c>
      <c r="L726" s="8">
        <f>K726*J726</f>
        <v>0.35000000000000003</v>
      </c>
      <c r="M726" s="6">
        <v>1</v>
      </c>
      <c r="N726" s="14">
        <f>SUM(L726-M726)</f>
        <v>-0.64999999999999991</v>
      </c>
      <c r="O726" s="6">
        <v>0</v>
      </c>
      <c r="Q726" s="9">
        <v>726</v>
      </c>
    </row>
    <row r="727" spans="1:17" ht="33.75" x14ac:dyDescent="0.2">
      <c r="A727" s="9" t="s">
        <v>1191</v>
      </c>
      <c r="B727" s="6" t="s">
        <v>704</v>
      </c>
      <c r="C727" s="37" t="s">
        <v>1760</v>
      </c>
      <c r="D727" s="41" t="s">
        <v>2030</v>
      </c>
      <c r="E727" s="41" t="s">
        <v>707</v>
      </c>
      <c r="F727" s="6" t="s">
        <v>1916</v>
      </c>
      <c r="G727" s="37" t="s">
        <v>1760</v>
      </c>
      <c r="H727" s="42" t="s">
        <v>1367</v>
      </c>
      <c r="I727" s="7">
        <v>0.2</v>
      </c>
      <c r="J727" s="7">
        <v>0.1</v>
      </c>
      <c r="K727" s="63">
        <v>7</v>
      </c>
      <c r="L727" s="8">
        <f>K727*J727</f>
        <v>0.70000000000000007</v>
      </c>
      <c r="M727" s="6">
        <v>1</v>
      </c>
      <c r="N727" s="14">
        <f>SUM(L727-M727)</f>
        <v>-0.29999999999999993</v>
      </c>
      <c r="O727" s="6">
        <v>0</v>
      </c>
      <c r="P727" s="16" t="s">
        <v>2485</v>
      </c>
      <c r="Q727" s="88">
        <v>727</v>
      </c>
    </row>
    <row r="728" spans="1:17" x14ac:dyDescent="0.2">
      <c r="A728" s="9"/>
      <c r="Q728" s="9">
        <v>728</v>
      </c>
    </row>
    <row r="729" spans="1:17" x14ac:dyDescent="0.2">
      <c r="A729" s="9" t="s">
        <v>1191</v>
      </c>
      <c r="B729" s="10" t="s">
        <v>708</v>
      </c>
      <c r="C729" s="36" t="s">
        <v>709</v>
      </c>
      <c r="D729" s="44" t="s">
        <v>2030</v>
      </c>
      <c r="E729" s="44" t="s">
        <v>708</v>
      </c>
      <c r="F729" s="10" t="s">
        <v>1230</v>
      </c>
      <c r="G729" s="36" t="s">
        <v>709</v>
      </c>
      <c r="H729" s="45" t="s">
        <v>2030</v>
      </c>
      <c r="I729" s="11">
        <v>0.497</v>
      </c>
      <c r="J729" s="11">
        <v>0.15</v>
      </c>
      <c r="K729" s="65">
        <v>7</v>
      </c>
      <c r="L729" s="12">
        <f>K729*J729</f>
        <v>1.05</v>
      </c>
      <c r="M729" s="10">
        <v>1</v>
      </c>
      <c r="N729" s="12">
        <f>SUM(L729-M729)</f>
        <v>5.0000000000000044E-2</v>
      </c>
      <c r="O729" s="10">
        <v>0</v>
      </c>
      <c r="P729" s="10" t="s">
        <v>2436</v>
      </c>
      <c r="Q729" s="88">
        <v>729</v>
      </c>
    </row>
    <row r="730" spans="1:17" x14ac:dyDescent="0.2">
      <c r="A730" s="9"/>
      <c r="Q730" s="9">
        <v>730</v>
      </c>
    </row>
    <row r="731" spans="1:17" x14ac:dyDescent="0.2">
      <c r="A731" s="43" t="s">
        <v>1191</v>
      </c>
      <c r="B731" s="10" t="s">
        <v>710</v>
      </c>
      <c r="C731" s="36" t="s">
        <v>1796</v>
      </c>
      <c r="D731" s="44" t="s">
        <v>1803</v>
      </c>
      <c r="E731" s="44" t="s">
        <v>710</v>
      </c>
      <c r="F731" s="10" t="s">
        <v>1173</v>
      </c>
      <c r="G731" s="36" t="s">
        <v>1796</v>
      </c>
      <c r="H731" s="45" t="s">
        <v>1803</v>
      </c>
      <c r="I731" s="11">
        <v>0.11700000000000001</v>
      </c>
      <c r="J731" s="11">
        <v>4.2999999999999997E-2</v>
      </c>
      <c r="K731" s="65">
        <v>7</v>
      </c>
      <c r="L731" s="12">
        <f>K731*J731</f>
        <v>0.30099999999999999</v>
      </c>
      <c r="M731" s="10">
        <v>1</v>
      </c>
      <c r="N731" s="12">
        <f>SUM(L731-M731)</f>
        <v>-0.69900000000000007</v>
      </c>
      <c r="O731" s="10">
        <v>0</v>
      </c>
      <c r="P731" s="10" t="s">
        <v>2432</v>
      </c>
      <c r="Q731" s="88">
        <v>731</v>
      </c>
    </row>
    <row r="732" spans="1:17" x14ac:dyDescent="0.2">
      <c r="A732" s="9"/>
      <c r="Q732" s="9">
        <v>732</v>
      </c>
    </row>
    <row r="733" spans="1:17" x14ac:dyDescent="0.2">
      <c r="A733" s="9" t="s">
        <v>1261</v>
      </c>
      <c r="B733" s="10" t="s">
        <v>711</v>
      </c>
      <c r="C733" s="36" t="s">
        <v>712</v>
      </c>
      <c r="D733" s="44" t="s">
        <v>713</v>
      </c>
      <c r="E733" s="44"/>
      <c r="F733" s="10"/>
      <c r="G733" s="36"/>
      <c r="H733" s="45"/>
      <c r="I733" s="11">
        <f>SUM(I734:I740)</f>
        <v>2.1029999999999998</v>
      </c>
      <c r="J733" s="11">
        <f>SUM(J734:J740)</f>
        <v>1.4080000000000001</v>
      </c>
      <c r="K733" s="65"/>
      <c r="L733" s="12">
        <f>SUM(L734:L740)</f>
        <v>8.6280000000000001</v>
      </c>
      <c r="M733" s="10">
        <v>5</v>
      </c>
      <c r="N733" s="12">
        <f t="shared" ref="N733:N740" si="38">SUM(L733-M733)</f>
        <v>3.6280000000000001</v>
      </c>
      <c r="O733" s="10">
        <v>4</v>
      </c>
      <c r="P733" s="10"/>
      <c r="Q733" s="88">
        <v>733</v>
      </c>
    </row>
    <row r="734" spans="1:17" x14ac:dyDescent="0.2">
      <c r="A734" s="9" t="s">
        <v>1191</v>
      </c>
      <c r="B734" s="6" t="s">
        <v>711</v>
      </c>
      <c r="C734" s="37" t="s">
        <v>712</v>
      </c>
      <c r="D734" s="41" t="s">
        <v>713</v>
      </c>
      <c r="E734" s="41" t="s">
        <v>714</v>
      </c>
      <c r="F734" s="6" t="s">
        <v>1132</v>
      </c>
      <c r="G734" s="37" t="s">
        <v>715</v>
      </c>
      <c r="H734" s="42" t="s">
        <v>47</v>
      </c>
      <c r="I734" s="7">
        <v>0.17</v>
      </c>
      <c r="J734" s="7">
        <v>7.0999999999999994E-2</v>
      </c>
      <c r="K734" s="63">
        <v>7</v>
      </c>
      <c r="L734" s="8">
        <f t="shared" ref="L734:L740" si="39">K734*J734</f>
        <v>0.49699999999999994</v>
      </c>
      <c r="M734" s="6">
        <v>1</v>
      </c>
      <c r="N734" s="14">
        <f t="shared" si="38"/>
        <v>-0.50300000000000011</v>
      </c>
      <c r="O734" s="6">
        <v>0</v>
      </c>
      <c r="Q734" s="9">
        <v>734</v>
      </c>
    </row>
    <row r="735" spans="1:17" x14ac:dyDescent="0.2">
      <c r="A735" s="9" t="s">
        <v>1191</v>
      </c>
      <c r="B735" s="6" t="s">
        <v>711</v>
      </c>
      <c r="C735" s="37" t="s">
        <v>712</v>
      </c>
      <c r="D735" s="41" t="s">
        <v>713</v>
      </c>
      <c r="E735" s="41" t="s">
        <v>716</v>
      </c>
      <c r="F735" s="6" t="s">
        <v>2152</v>
      </c>
      <c r="G735" s="37" t="s">
        <v>717</v>
      </c>
      <c r="H735" s="42" t="s">
        <v>2421</v>
      </c>
      <c r="I735" s="7">
        <v>0.115</v>
      </c>
      <c r="J735" s="7">
        <v>4.3999999999999997E-2</v>
      </c>
      <c r="K735" s="63">
        <v>7</v>
      </c>
      <c r="L735" s="8">
        <f t="shared" si="39"/>
        <v>0.308</v>
      </c>
      <c r="M735" s="6">
        <v>1</v>
      </c>
      <c r="N735" s="14">
        <f t="shared" si="38"/>
        <v>-0.69199999999999995</v>
      </c>
      <c r="O735" s="6">
        <v>0</v>
      </c>
      <c r="Q735" s="88">
        <v>735</v>
      </c>
    </row>
    <row r="736" spans="1:17" x14ac:dyDescent="0.2">
      <c r="A736" s="9" t="s">
        <v>1191</v>
      </c>
      <c r="B736" s="6" t="s">
        <v>711</v>
      </c>
      <c r="C736" s="37" t="s">
        <v>712</v>
      </c>
      <c r="D736" s="41" t="s">
        <v>713</v>
      </c>
      <c r="E736" s="41" t="s">
        <v>718</v>
      </c>
      <c r="F736" s="6" t="s">
        <v>1758</v>
      </c>
      <c r="G736" s="37" t="s">
        <v>712</v>
      </c>
      <c r="H736" s="42" t="s">
        <v>719</v>
      </c>
      <c r="I736" s="7">
        <v>0.59599999999999997</v>
      </c>
      <c r="J736" s="7">
        <v>0.59599999999999997</v>
      </c>
      <c r="K736" s="63">
        <v>7</v>
      </c>
      <c r="L736" s="8">
        <f t="shared" si="39"/>
        <v>4.1719999999999997</v>
      </c>
      <c r="M736" s="6">
        <v>1</v>
      </c>
      <c r="N736" s="14">
        <f t="shared" si="38"/>
        <v>3.1719999999999997</v>
      </c>
      <c r="O736" s="16">
        <v>3</v>
      </c>
      <c r="Q736" s="9">
        <v>736</v>
      </c>
    </row>
    <row r="737" spans="1:198" x14ac:dyDescent="0.2">
      <c r="A737" s="9" t="s">
        <v>1191</v>
      </c>
      <c r="B737" s="6" t="s">
        <v>711</v>
      </c>
      <c r="C737" s="37" t="s">
        <v>712</v>
      </c>
      <c r="D737" s="41" t="s">
        <v>737</v>
      </c>
      <c r="E737" s="41" t="s">
        <v>718</v>
      </c>
      <c r="F737" s="27" t="s">
        <v>1758</v>
      </c>
      <c r="G737" s="37" t="s">
        <v>712</v>
      </c>
      <c r="H737" s="42">
        <v>28541</v>
      </c>
      <c r="I737" s="7">
        <v>0.77800000000000002</v>
      </c>
      <c r="J737" s="7">
        <v>0.55000000000000004</v>
      </c>
      <c r="K737" s="63">
        <v>5</v>
      </c>
      <c r="L737" s="8">
        <f t="shared" si="39"/>
        <v>2.75</v>
      </c>
      <c r="M737" s="6">
        <v>0</v>
      </c>
      <c r="N737" s="14">
        <f t="shared" si="38"/>
        <v>2.75</v>
      </c>
      <c r="O737" s="16">
        <v>1</v>
      </c>
      <c r="Q737" s="88">
        <v>737</v>
      </c>
    </row>
    <row r="738" spans="1:198" x14ac:dyDescent="0.2">
      <c r="A738" s="9" t="s">
        <v>1191</v>
      </c>
      <c r="B738" s="6" t="s">
        <v>711</v>
      </c>
      <c r="C738" s="37" t="s">
        <v>712</v>
      </c>
      <c r="D738" s="41" t="s">
        <v>737</v>
      </c>
      <c r="E738" s="41" t="s">
        <v>852</v>
      </c>
      <c r="F738" s="27" t="s">
        <v>851</v>
      </c>
      <c r="G738" s="37" t="s">
        <v>853</v>
      </c>
      <c r="H738" s="41" t="s">
        <v>719</v>
      </c>
      <c r="I738" s="7">
        <v>0.2</v>
      </c>
      <c r="J738" s="7">
        <v>0</v>
      </c>
      <c r="K738" s="63">
        <v>0</v>
      </c>
      <c r="L738" s="8">
        <f t="shared" si="39"/>
        <v>0</v>
      </c>
      <c r="M738" s="6">
        <v>1</v>
      </c>
      <c r="N738" s="14">
        <f t="shared" si="38"/>
        <v>-1</v>
      </c>
      <c r="O738" s="6">
        <v>0</v>
      </c>
      <c r="P738" s="6" t="s">
        <v>761</v>
      </c>
      <c r="Q738" s="9">
        <v>738</v>
      </c>
    </row>
    <row r="739" spans="1:198" x14ac:dyDescent="0.2">
      <c r="A739" s="9" t="s">
        <v>1191</v>
      </c>
      <c r="B739" s="6" t="s">
        <v>711</v>
      </c>
      <c r="C739" s="37" t="s">
        <v>712</v>
      </c>
      <c r="D739" s="41" t="s">
        <v>713</v>
      </c>
      <c r="E739" s="41" t="s">
        <v>1750</v>
      </c>
      <c r="F739" s="6" t="s">
        <v>1864</v>
      </c>
      <c r="G739" s="37" t="s">
        <v>663</v>
      </c>
      <c r="H739" s="42" t="s">
        <v>1751</v>
      </c>
      <c r="I739" s="7">
        <v>0.115</v>
      </c>
      <c r="J739" s="7">
        <v>0.115</v>
      </c>
      <c r="K739" s="63">
        <v>7</v>
      </c>
      <c r="L739" s="8">
        <f t="shared" si="39"/>
        <v>0.80500000000000005</v>
      </c>
      <c r="M739" s="6">
        <v>1</v>
      </c>
      <c r="N739" s="14">
        <f t="shared" si="38"/>
        <v>-0.19499999999999995</v>
      </c>
      <c r="O739" s="6">
        <v>0</v>
      </c>
      <c r="Q739" s="88">
        <v>739</v>
      </c>
    </row>
    <row r="740" spans="1:198" x14ac:dyDescent="0.2">
      <c r="A740" s="9" t="s">
        <v>722</v>
      </c>
      <c r="B740" s="16" t="s">
        <v>711</v>
      </c>
      <c r="C740" s="74" t="s">
        <v>712</v>
      </c>
      <c r="D740" s="46" t="s">
        <v>713</v>
      </c>
      <c r="E740" s="46" t="s">
        <v>718</v>
      </c>
      <c r="F740" s="16" t="s">
        <v>1758</v>
      </c>
      <c r="G740" s="74" t="s">
        <v>712</v>
      </c>
      <c r="H740" s="47" t="s">
        <v>719</v>
      </c>
      <c r="I740" s="17">
        <v>0.129</v>
      </c>
      <c r="J740" s="17">
        <v>3.2000000000000001E-2</v>
      </c>
      <c r="K740" s="67">
        <v>3</v>
      </c>
      <c r="L740" s="8">
        <f t="shared" si="39"/>
        <v>9.6000000000000002E-2</v>
      </c>
      <c r="M740" s="16">
        <v>0</v>
      </c>
      <c r="N740" s="14">
        <f t="shared" si="38"/>
        <v>9.6000000000000002E-2</v>
      </c>
      <c r="O740" s="16">
        <v>0</v>
      </c>
      <c r="P740" s="16"/>
      <c r="Q740" s="9">
        <v>740</v>
      </c>
    </row>
    <row r="741" spans="1:198" x14ac:dyDescent="0.2">
      <c r="A741" s="9"/>
      <c r="Q741" s="88">
        <v>741</v>
      </c>
    </row>
    <row r="742" spans="1:198" ht="11.25" customHeight="1" x14ac:dyDescent="0.2">
      <c r="A742" s="9" t="s">
        <v>1191</v>
      </c>
      <c r="B742" s="10" t="s">
        <v>1752</v>
      </c>
      <c r="C742" s="36" t="s">
        <v>715</v>
      </c>
      <c r="D742" s="44" t="s">
        <v>1753</v>
      </c>
      <c r="E742" s="44" t="s">
        <v>1752</v>
      </c>
      <c r="F742" s="10" t="s">
        <v>1923</v>
      </c>
      <c r="G742" s="36" t="s">
        <v>715</v>
      </c>
      <c r="H742" s="45" t="s">
        <v>1753</v>
      </c>
      <c r="I742" s="11">
        <v>0.159</v>
      </c>
      <c r="J742" s="11">
        <v>6.2E-2</v>
      </c>
      <c r="K742" s="65">
        <v>5</v>
      </c>
      <c r="L742" s="12">
        <f>K742*J742</f>
        <v>0.31</v>
      </c>
      <c r="M742" s="10">
        <v>1</v>
      </c>
      <c r="N742" s="12">
        <f>SUM(L742-M742)</f>
        <v>-0.69</v>
      </c>
      <c r="O742" s="10">
        <v>0</v>
      </c>
      <c r="P742" s="10"/>
      <c r="Q742" s="9">
        <v>742</v>
      </c>
    </row>
    <row r="743" spans="1:198" s="9" customFormat="1" x14ac:dyDescent="0.2">
      <c r="B743" s="16"/>
      <c r="C743" s="74"/>
      <c r="D743" s="46"/>
      <c r="E743" s="46"/>
      <c r="F743" s="16"/>
      <c r="G743" s="74"/>
      <c r="H743" s="47"/>
      <c r="I743" s="17"/>
      <c r="J743" s="17"/>
      <c r="K743" s="67"/>
      <c r="L743" s="14"/>
      <c r="M743" s="16"/>
      <c r="N743" s="14"/>
      <c r="O743" s="16"/>
      <c r="P743" s="16"/>
      <c r="Q743" s="88">
        <v>743</v>
      </c>
      <c r="R743" s="79"/>
    </row>
    <row r="744" spans="1:198" s="13" customFormat="1" x14ac:dyDescent="0.2">
      <c r="A744" s="9" t="s">
        <v>1191</v>
      </c>
      <c r="B744" s="10" t="s">
        <v>70</v>
      </c>
      <c r="C744" s="36" t="s">
        <v>71</v>
      </c>
      <c r="D744" s="44" t="s">
        <v>1416</v>
      </c>
      <c r="E744" s="44" t="s">
        <v>70</v>
      </c>
      <c r="F744" s="10" t="s">
        <v>72</v>
      </c>
      <c r="G744" s="36" t="s">
        <v>71</v>
      </c>
      <c r="H744" s="44" t="s">
        <v>1416</v>
      </c>
      <c r="I744" s="11">
        <v>0.39500000000000002</v>
      </c>
      <c r="J744" s="11">
        <v>0</v>
      </c>
      <c r="K744" s="65">
        <v>0</v>
      </c>
      <c r="L744" s="12">
        <v>0</v>
      </c>
      <c r="M744" s="10">
        <v>1</v>
      </c>
      <c r="N744" s="12">
        <v>-1</v>
      </c>
      <c r="O744" s="10">
        <v>0</v>
      </c>
      <c r="P744" s="10" t="s">
        <v>761</v>
      </c>
      <c r="Q744" s="9">
        <v>744</v>
      </c>
      <c r="R744" s="7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9"/>
      <c r="AO744" s="9"/>
      <c r="AP744" s="9"/>
      <c r="AQ744" s="9"/>
      <c r="AR744" s="9"/>
      <c r="AS744" s="9"/>
      <c r="AT744" s="9"/>
      <c r="AU744" s="9"/>
      <c r="AV744" s="9"/>
      <c r="AW744" s="9"/>
      <c r="AX744" s="9"/>
      <c r="AY744" s="9"/>
      <c r="AZ744" s="9"/>
      <c r="BA744" s="9"/>
      <c r="BB744" s="9"/>
      <c r="BC744" s="9"/>
      <c r="BD744" s="9"/>
      <c r="BE744" s="9"/>
      <c r="BF744" s="9"/>
      <c r="BG744" s="9"/>
      <c r="BH744" s="9"/>
      <c r="BI744" s="9"/>
      <c r="BJ744" s="9"/>
      <c r="BK744" s="9"/>
      <c r="BL744" s="9"/>
      <c r="BM744" s="9"/>
      <c r="BN744" s="9"/>
      <c r="BO744" s="9"/>
      <c r="BP744" s="9"/>
      <c r="BQ744" s="9"/>
      <c r="BR744" s="9"/>
      <c r="BS744" s="9"/>
      <c r="BT744" s="9"/>
      <c r="BU744" s="9"/>
      <c r="BV744" s="9"/>
      <c r="BW744" s="9"/>
      <c r="BX744" s="9"/>
      <c r="BY744" s="9"/>
      <c r="BZ744" s="9"/>
      <c r="CA744" s="9"/>
      <c r="CB744" s="9"/>
      <c r="CC744" s="9"/>
      <c r="CD744" s="9"/>
      <c r="CE744" s="9"/>
      <c r="CF744" s="9"/>
      <c r="CG744" s="9"/>
      <c r="CH744" s="9"/>
      <c r="CI744" s="9"/>
      <c r="CJ744" s="9"/>
      <c r="CK744" s="9"/>
      <c r="CL744" s="9"/>
      <c r="CM744" s="9"/>
      <c r="CN744" s="9"/>
      <c r="CO744" s="9"/>
      <c r="CP744" s="9"/>
      <c r="CQ744" s="9"/>
      <c r="CR744" s="9"/>
      <c r="CS744" s="9"/>
      <c r="CT744" s="9"/>
      <c r="CU744" s="9"/>
      <c r="CV744" s="9"/>
      <c r="CW744" s="9"/>
      <c r="CX744" s="9"/>
      <c r="CY744" s="9"/>
      <c r="CZ744" s="9"/>
      <c r="DA744" s="9"/>
      <c r="DB744" s="9"/>
      <c r="DC744" s="9"/>
      <c r="DD744" s="9"/>
      <c r="DE744" s="9"/>
      <c r="DF744" s="9"/>
      <c r="DG744" s="9"/>
      <c r="DH744" s="9"/>
      <c r="DI744" s="9"/>
      <c r="DJ744" s="9"/>
      <c r="DK744" s="9"/>
      <c r="DL744" s="9"/>
      <c r="DM744" s="9"/>
      <c r="DN744" s="9"/>
      <c r="DO744" s="9"/>
      <c r="DP744" s="9"/>
      <c r="DQ744" s="9"/>
      <c r="DR744" s="9"/>
      <c r="DS744" s="9"/>
      <c r="DT744" s="9"/>
      <c r="DU744" s="9"/>
      <c r="DV744" s="9"/>
      <c r="DW744" s="9"/>
      <c r="DX744" s="9"/>
      <c r="DY744" s="9"/>
      <c r="DZ744" s="9"/>
      <c r="EA744" s="9"/>
      <c r="EB744" s="9"/>
      <c r="EC744" s="9"/>
      <c r="ED744" s="9"/>
      <c r="EE744" s="9"/>
      <c r="EF744" s="9"/>
      <c r="EG744" s="9"/>
      <c r="EH744" s="9"/>
      <c r="EI744" s="9"/>
      <c r="EJ744" s="9"/>
      <c r="EK744" s="9"/>
      <c r="EL744" s="9"/>
      <c r="EM744" s="9"/>
      <c r="EN744" s="9"/>
      <c r="EO744" s="9"/>
      <c r="EP744" s="9"/>
      <c r="EQ744" s="9"/>
      <c r="ER744" s="9"/>
      <c r="ES744" s="9"/>
      <c r="ET744" s="9"/>
      <c r="EU744" s="9"/>
      <c r="EV744" s="9"/>
      <c r="EW744" s="9"/>
      <c r="EX744" s="9"/>
      <c r="EY744" s="9"/>
      <c r="EZ744" s="9"/>
      <c r="FA744" s="9"/>
      <c r="FB744" s="9"/>
      <c r="FC744" s="9"/>
      <c r="FD744" s="9"/>
      <c r="FE744" s="9"/>
      <c r="FF744" s="9"/>
      <c r="FG744" s="9"/>
      <c r="FH744" s="9"/>
      <c r="FI744" s="9"/>
      <c r="FJ744" s="9"/>
      <c r="FK744" s="9"/>
      <c r="FL744" s="9"/>
      <c r="FM744" s="9"/>
      <c r="FN744" s="9"/>
      <c r="FO744" s="9"/>
      <c r="FP744" s="9"/>
      <c r="FQ744" s="9"/>
      <c r="FR744" s="9"/>
      <c r="FS744" s="9"/>
      <c r="FT744" s="9"/>
      <c r="FU744" s="9"/>
      <c r="FV744" s="9"/>
      <c r="FW744" s="9"/>
      <c r="FX744" s="9"/>
      <c r="FY744" s="9"/>
      <c r="FZ744" s="9"/>
      <c r="GA744" s="9"/>
      <c r="GB744" s="9"/>
      <c r="GC744" s="9"/>
      <c r="GD744" s="9"/>
      <c r="GE744" s="9"/>
      <c r="GF744" s="9"/>
      <c r="GG744" s="9"/>
      <c r="GH744" s="9"/>
      <c r="GI744" s="9"/>
      <c r="GJ744" s="9"/>
      <c r="GK744" s="9"/>
      <c r="GL744" s="9"/>
      <c r="GM744" s="9"/>
      <c r="GN744" s="9"/>
      <c r="GO744" s="9"/>
      <c r="GP744" s="9"/>
    </row>
    <row r="745" spans="1:198" s="9" customFormat="1" x14ac:dyDescent="0.2">
      <c r="B745" s="16"/>
      <c r="C745" s="74"/>
      <c r="D745" s="46"/>
      <c r="E745" s="46"/>
      <c r="F745" s="16"/>
      <c r="G745" s="74"/>
      <c r="H745" s="46"/>
      <c r="I745" s="17"/>
      <c r="J745" s="17"/>
      <c r="K745" s="67"/>
      <c r="L745" s="14"/>
      <c r="M745" s="16"/>
      <c r="N745" s="14"/>
      <c r="O745" s="16"/>
      <c r="P745" s="16"/>
      <c r="Q745" s="88">
        <v>745</v>
      </c>
      <c r="R745" s="79"/>
    </row>
    <row r="746" spans="1:198" s="13" customFormat="1" x14ac:dyDescent="0.2">
      <c r="A746" s="9" t="s">
        <v>1191</v>
      </c>
      <c r="B746" s="10" t="s">
        <v>1081</v>
      </c>
      <c r="C746" s="36" t="s">
        <v>1080</v>
      </c>
      <c r="D746" s="44" t="s">
        <v>1416</v>
      </c>
      <c r="E746" s="44" t="s">
        <v>1081</v>
      </c>
      <c r="F746" s="10" t="s">
        <v>1082</v>
      </c>
      <c r="G746" s="36" t="s">
        <v>1080</v>
      </c>
      <c r="H746" s="44" t="s">
        <v>1416</v>
      </c>
      <c r="I746" s="11">
        <v>0.51</v>
      </c>
      <c r="J746" s="11">
        <v>0</v>
      </c>
      <c r="K746" s="65">
        <v>0</v>
      </c>
      <c r="L746" s="12">
        <v>0</v>
      </c>
      <c r="M746" s="10">
        <v>1</v>
      </c>
      <c r="N746" s="12">
        <v>-1</v>
      </c>
      <c r="O746" s="10">
        <v>0</v>
      </c>
      <c r="P746" s="10" t="s">
        <v>761</v>
      </c>
      <c r="Q746" s="9">
        <v>746</v>
      </c>
      <c r="R746" s="7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9"/>
      <c r="AN746" s="9"/>
      <c r="AO746" s="9"/>
      <c r="AP746" s="9"/>
      <c r="AQ746" s="9"/>
      <c r="AR746" s="9"/>
      <c r="AS746" s="9"/>
      <c r="AT746" s="9"/>
      <c r="AU746" s="9"/>
      <c r="AV746" s="9"/>
      <c r="AW746" s="9"/>
      <c r="AX746" s="9"/>
      <c r="AY746" s="9"/>
      <c r="AZ746" s="9"/>
      <c r="BA746" s="9"/>
      <c r="BB746" s="9"/>
      <c r="BC746" s="9"/>
      <c r="BD746" s="9"/>
      <c r="BE746" s="9"/>
      <c r="BF746" s="9"/>
      <c r="BG746" s="9"/>
      <c r="BH746" s="9"/>
      <c r="BI746" s="9"/>
      <c r="BJ746" s="9"/>
      <c r="BK746" s="9"/>
      <c r="BL746" s="9"/>
      <c r="BM746" s="9"/>
      <c r="BN746" s="9"/>
      <c r="BO746" s="9"/>
      <c r="BP746" s="9"/>
      <c r="BQ746" s="9"/>
      <c r="BR746" s="9"/>
      <c r="BS746" s="9"/>
      <c r="BT746" s="9"/>
      <c r="BU746" s="9"/>
      <c r="BV746" s="9"/>
      <c r="BW746" s="9"/>
      <c r="BX746" s="9"/>
      <c r="BY746" s="9"/>
      <c r="BZ746" s="9"/>
      <c r="CA746" s="9"/>
      <c r="CB746" s="9"/>
      <c r="CC746" s="9"/>
      <c r="CD746" s="9"/>
      <c r="CE746" s="9"/>
      <c r="CF746" s="9"/>
      <c r="CG746" s="9"/>
      <c r="CH746" s="9"/>
      <c r="CI746" s="9"/>
      <c r="CJ746" s="9"/>
      <c r="CK746" s="9"/>
      <c r="CL746" s="9"/>
      <c r="CM746" s="9"/>
      <c r="CN746" s="9"/>
      <c r="CO746" s="9"/>
      <c r="CP746" s="9"/>
      <c r="CQ746" s="9"/>
      <c r="CR746" s="9"/>
      <c r="CS746" s="9"/>
      <c r="CT746" s="9"/>
      <c r="CU746" s="9"/>
      <c r="CV746" s="9"/>
      <c r="CW746" s="9"/>
      <c r="CX746" s="9"/>
      <c r="CY746" s="9"/>
      <c r="CZ746" s="9"/>
      <c r="DA746" s="9"/>
      <c r="DB746" s="9"/>
      <c r="DC746" s="9"/>
      <c r="DD746" s="9"/>
      <c r="DE746" s="9"/>
      <c r="DF746" s="9"/>
      <c r="DG746" s="9"/>
      <c r="DH746" s="9"/>
      <c r="DI746" s="9"/>
      <c r="DJ746" s="9"/>
      <c r="DK746" s="9"/>
      <c r="DL746" s="9"/>
      <c r="DM746" s="9"/>
      <c r="DN746" s="9"/>
      <c r="DO746" s="9"/>
      <c r="DP746" s="9"/>
      <c r="DQ746" s="9"/>
      <c r="DR746" s="9"/>
      <c r="DS746" s="9"/>
      <c r="DT746" s="9"/>
      <c r="DU746" s="9"/>
      <c r="DV746" s="9"/>
      <c r="DW746" s="9"/>
      <c r="DX746" s="9"/>
      <c r="DY746" s="9"/>
      <c r="DZ746" s="9"/>
      <c r="EA746" s="9"/>
      <c r="EB746" s="9"/>
      <c r="EC746" s="9"/>
      <c r="ED746" s="9"/>
      <c r="EE746" s="9"/>
      <c r="EF746" s="9"/>
      <c r="EG746" s="9"/>
      <c r="EH746" s="9"/>
      <c r="EI746" s="9"/>
      <c r="EJ746" s="9"/>
      <c r="EK746" s="9"/>
      <c r="EL746" s="9"/>
      <c r="EM746" s="9"/>
      <c r="EN746" s="9"/>
      <c r="EO746" s="9"/>
      <c r="EP746" s="9"/>
      <c r="EQ746" s="9"/>
      <c r="ER746" s="9"/>
      <c r="ES746" s="9"/>
      <c r="ET746" s="9"/>
      <c r="EU746" s="9"/>
      <c r="EV746" s="9"/>
      <c r="EW746" s="9"/>
      <c r="EX746" s="9"/>
      <c r="EY746" s="9"/>
      <c r="EZ746" s="9"/>
      <c r="FA746" s="9"/>
      <c r="FB746" s="9"/>
      <c r="FC746" s="9"/>
      <c r="FD746" s="9"/>
      <c r="FE746" s="9"/>
      <c r="FF746" s="9"/>
      <c r="FG746" s="9"/>
      <c r="FH746" s="9"/>
      <c r="FI746" s="9"/>
      <c r="FJ746" s="9"/>
      <c r="FK746" s="9"/>
      <c r="FL746" s="9"/>
      <c r="FM746" s="9"/>
      <c r="FN746" s="9"/>
      <c r="FO746" s="9"/>
      <c r="FP746" s="9"/>
      <c r="FQ746" s="9"/>
      <c r="FR746" s="9"/>
      <c r="FS746" s="9"/>
      <c r="FT746" s="9"/>
      <c r="FU746" s="9"/>
      <c r="FV746" s="9"/>
      <c r="FW746" s="9"/>
      <c r="FX746" s="9"/>
      <c r="FY746" s="9"/>
      <c r="FZ746" s="9"/>
      <c r="GA746" s="9"/>
      <c r="GB746" s="9"/>
      <c r="GC746" s="9"/>
      <c r="GD746" s="9"/>
      <c r="GE746" s="9"/>
      <c r="GF746" s="9"/>
      <c r="GG746" s="9"/>
      <c r="GH746" s="9"/>
      <c r="GI746" s="9"/>
      <c r="GJ746" s="9"/>
      <c r="GK746" s="9"/>
      <c r="GL746" s="9"/>
      <c r="GM746" s="9"/>
      <c r="GN746" s="9"/>
      <c r="GO746" s="9"/>
      <c r="GP746" s="9"/>
    </row>
    <row r="747" spans="1:198" s="9" customFormat="1" x14ac:dyDescent="0.2">
      <c r="B747" s="16"/>
      <c r="C747" s="74"/>
      <c r="D747" s="46"/>
      <c r="E747" s="46"/>
      <c r="F747" s="16"/>
      <c r="G747" s="74"/>
      <c r="H747" s="46"/>
      <c r="I747" s="17"/>
      <c r="J747" s="17"/>
      <c r="K747" s="67"/>
      <c r="L747" s="14"/>
      <c r="M747" s="16"/>
      <c r="N747" s="14"/>
      <c r="O747" s="16"/>
      <c r="P747" s="16"/>
      <c r="Q747" s="88">
        <v>747</v>
      </c>
      <c r="R747" s="79"/>
    </row>
    <row r="748" spans="1:198" x14ac:dyDescent="0.2">
      <c r="A748" s="9"/>
      <c r="B748" s="10" t="s">
        <v>955</v>
      </c>
      <c r="C748" s="36" t="s">
        <v>539</v>
      </c>
      <c r="D748" s="44" t="s">
        <v>820</v>
      </c>
      <c r="E748" s="44"/>
      <c r="F748" s="10"/>
      <c r="G748" s="36"/>
      <c r="H748" s="45"/>
      <c r="I748" s="11">
        <f>SUM(I749:I752)</f>
        <v>1.1269999999999998</v>
      </c>
      <c r="J748" s="11">
        <f>SUM(J749:J752)</f>
        <v>0.65</v>
      </c>
      <c r="K748" s="65"/>
      <c r="L748" s="12">
        <f>SUM(L749:L752)</f>
        <v>4.2</v>
      </c>
      <c r="M748" s="10">
        <v>4</v>
      </c>
      <c r="N748" s="12">
        <f>SUM(L748-M748)</f>
        <v>0.20000000000000018</v>
      </c>
      <c r="O748" s="10">
        <v>0</v>
      </c>
      <c r="P748" s="10"/>
      <c r="Q748" s="9">
        <v>748</v>
      </c>
    </row>
    <row r="749" spans="1:198" x14ac:dyDescent="0.2">
      <c r="A749" s="9" t="s">
        <v>1191</v>
      </c>
      <c r="B749" s="6" t="s">
        <v>955</v>
      </c>
      <c r="C749" s="37" t="s">
        <v>539</v>
      </c>
      <c r="D749" s="41" t="s">
        <v>820</v>
      </c>
      <c r="E749" s="41" t="s">
        <v>2302</v>
      </c>
      <c r="F749" s="6" t="s">
        <v>695</v>
      </c>
      <c r="G749" s="37" t="s">
        <v>1204</v>
      </c>
      <c r="H749" s="42" t="s">
        <v>2303</v>
      </c>
      <c r="I749" s="7">
        <v>0.43</v>
      </c>
      <c r="J749" s="7">
        <v>0.34</v>
      </c>
      <c r="K749" s="63">
        <v>7</v>
      </c>
      <c r="L749" s="8">
        <f>K749*J749</f>
        <v>2.3800000000000003</v>
      </c>
      <c r="M749" s="6">
        <v>1</v>
      </c>
      <c r="N749" s="14">
        <f>SUM(L749-M749)</f>
        <v>1.3800000000000003</v>
      </c>
      <c r="O749" s="6">
        <v>0</v>
      </c>
      <c r="P749" s="16" t="s">
        <v>1581</v>
      </c>
      <c r="Q749" s="88">
        <v>749</v>
      </c>
    </row>
    <row r="750" spans="1:198" x14ac:dyDescent="0.2">
      <c r="A750" s="9" t="s">
        <v>1191</v>
      </c>
      <c r="B750" s="6" t="s">
        <v>955</v>
      </c>
      <c r="C750" s="37" t="s">
        <v>539</v>
      </c>
      <c r="D750" s="41" t="s">
        <v>820</v>
      </c>
      <c r="E750" s="41" t="s">
        <v>2302</v>
      </c>
      <c r="F750" s="6" t="s">
        <v>695</v>
      </c>
      <c r="G750" s="37" t="s">
        <v>1204</v>
      </c>
      <c r="H750" s="42" t="s">
        <v>2303</v>
      </c>
      <c r="I750" s="7">
        <v>0.23799999999999999</v>
      </c>
      <c r="J750" s="7">
        <v>0.17499999999999999</v>
      </c>
      <c r="K750" s="63">
        <v>5</v>
      </c>
      <c r="L750" s="8">
        <f>K750*J750</f>
        <v>0.875</v>
      </c>
      <c r="M750" s="6">
        <v>1</v>
      </c>
      <c r="N750" s="14">
        <f>SUM(L750-M750)</f>
        <v>-0.125</v>
      </c>
      <c r="O750" s="6">
        <v>0</v>
      </c>
      <c r="Q750" s="9">
        <v>750</v>
      </c>
    </row>
    <row r="751" spans="1:198" x14ac:dyDescent="0.2">
      <c r="A751" s="9" t="s">
        <v>1191</v>
      </c>
      <c r="B751" s="6" t="s">
        <v>955</v>
      </c>
      <c r="C751" s="37" t="s">
        <v>539</v>
      </c>
      <c r="D751" s="41" t="s">
        <v>820</v>
      </c>
      <c r="E751" s="41" t="s">
        <v>2302</v>
      </c>
      <c r="F751" s="27" t="s">
        <v>695</v>
      </c>
      <c r="G751" s="37" t="s">
        <v>1204</v>
      </c>
      <c r="H751" s="42" t="s">
        <v>2303</v>
      </c>
      <c r="I751" s="7">
        <v>0.28699999999999998</v>
      </c>
      <c r="J751" s="7">
        <v>0</v>
      </c>
      <c r="K751" s="63">
        <v>0</v>
      </c>
      <c r="L751" s="8">
        <f>K751*J751</f>
        <v>0</v>
      </c>
      <c r="M751" s="6">
        <v>1</v>
      </c>
      <c r="N751" s="14">
        <f>SUM(L751-M751)</f>
        <v>-1</v>
      </c>
      <c r="O751" s="6">
        <v>0</v>
      </c>
      <c r="P751" s="6" t="s">
        <v>761</v>
      </c>
      <c r="Q751" s="88">
        <v>751</v>
      </c>
    </row>
    <row r="752" spans="1:198" x14ac:dyDescent="0.2">
      <c r="A752" s="9" t="s">
        <v>1191</v>
      </c>
      <c r="B752" s="6" t="s">
        <v>955</v>
      </c>
      <c r="C752" s="37" t="s">
        <v>539</v>
      </c>
      <c r="D752" s="41" t="s">
        <v>820</v>
      </c>
      <c r="E752" s="41" t="s">
        <v>2304</v>
      </c>
      <c r="F752" s="6" t="s">
        <v>2147</v>
      </c>
      <c r="G752" s="37" t="s">
        <v>2305</v>
      </c>
      <c r="H752" s="42" t="s">
        <v>2306</v>
      </c>
      <c r="I752" s="7">
        <v>0.17199999999999999</v>
      </c>
      <c r="J752" s="7">
        <v>0.13500000000000001</v>
      </c>
      <c r="K752" s="63">
        <v>7</v>
      </c>
      <c r="L752" s="8">
        <f>K752*J752</f>
        <v>0.94500000000000006</v>
      </c>
      <c r="M752" s="6">
        <v>1</v>
      </c>
      <c r="N752" s="14">
        <f>SUM(L752-M752)</f>
        <v>-5.4999999999999938E-2</v>
      </c>
      <c r="O752" s="6">
        <v>0</v>
      </c>
      <c r="Q752" s="9">
        <v>752</v>
      </c>
    </row>
    <row r="753" spans="1:17" x14ac:dyDescent="0.2">
      <c r="A753" s="9"/>
      <c r="Q753" s="88">
        <v>753</v>
      </c>
    </row>
    <row r="754" spans="1:17" x14ac:dyDescent="0.2">
      <c r="A754" s="9"/>
      <c r="B754" s="10" t="s">
        <v>960</v>
      </c>
      <c r="C754" s="36" t="s">
        <v>961</v>
      </c>
      <c r="D754" s="44" t="s">
        <v>2148</v>
      </c>
      <c r="E754" s="44"/>
      <c r="F754" s="10"/>
      <c r="G754" s="36"/>
      <c r="H754" s="45"/>
      <c r="I754" s="11">
        <f>SUM(I755:I757)</f>
        <v>0.76900000000000002</v>
      </c>
      <c r="J754" s="11">
        <f>SUM(J755:J757)</f>
        <v>0.34499999999999997</v>
      </c>
      <c r="K754" s="65"/>
      <c r="L754" s="12">
        <f>SUM(L755:L757)</f>
        <v>1.7249999999999999</v>
      </c>
      <c r="M754" s="10">
        <v>1</v>
      </c>
      <c r="N754" s="12">
        <f>SUM(L754-M754)</f>
        <v>0.72499999999999987</v>
      </c>
      <c r="O754" s="10">
        <v>1</v>
      </c>
      <c r="P754" s="10"/>
      <c r="Q754" s="9">
        <v>754</v>
      </c>
    </row>
    <row r="755" spans="1:17" x14ac:dyDescent="0.2">
      <c r="A755" s="9" t="s">
        <v>1191</v>
      </c>
      <c r="B755" s="6" t="s">
        <v>960</v>
      </c>
      <c r="C755" s="37" t="s">
        <v>961</v>
      </c>
      <c r="D755" s="41" t="s">
        <v>2148</v>
      </c>
      <c r="E755" s="41" t="s">
        <v>962</v>
      </c>
      <c r="F755" s="6" t="s">
        <v>325</v>
      </c>
      <c r="G755" s="37" t="s">
        <v>963</v>
      </c>
      <c r="H755" s="42" t="s">
        <v>1715</v>
      </c>
      <c r="I755" s="7">
        <v>4.9000000000000002E-2</v>
      </c>
      <c r="J755" s="7">
        <v>4.9000000000000002E-2</v>
      </c>
      <c r="K755" s="63">
        <v>5</v>
      </c>
      <c r="L755" s="8">
        <f>K755*J755</f>
        <v>0.245</v>
      </c>
      <c r="M755" s="6">
        <v>1</v>
      </c>
      <c r="N755" s="14">
        <f>SUM(L755-M755)</f>
        <v>-0.755</v>
      </c>
      <c r="O755" s="6">
        <v>0</v>
      </c>
      <c r="Q755" s="88">
        <v>755</v>
      </c>
    </row>
    <row r="756" spans="1:17" x14ac:dyDescent="0.2">
      <c r="A756" s="9" t="s">
        <v>1191</v>
      </c>
      <c r="B756" s="6" t="s">
        <v>960</v>
      </c>
      <c r="C756" s="37" t="s">
        <v>961</v>
      </c>
      <c r="D756" s="41" t="s">
        <v>2148</v>
      </c>
      <c r="E756" s="41" t="s">
        <v>964</v>
      </c>
      <c r="F756" s="6" t="s">
        <v>327</v>
      </c>
      <c r="G756" s="37" t="s">
        <v>961</v>
      </c>
      <c r="H756" s="42" t="s">
        <v>1715</v>
      </c>
      <c r="I756" s="7">
        <v>0.49</v>
      </c>
      <c r="J756" s="7">
        <v>0.20599999999999999</v>
      </c>
      <c r="K756" s="63">
        <v>5</v>
      </c>
      <c r="L756" s="8">
        <f>K756*J756</f>
        <v>1.03</v>
      </c>
      <c r="M756" s="6">
        <v>0</v>
      </c>
      <c r="N756" s="14">
        <f>SUM(L756-M756)</f>
        <v>1.03</v>
      </c>
      <c r="O756" s="6">
        <v>1</v>
      </c>
      <c r="Q756" s="9">
        <v>756</v>
      </c>
    </row>
    <row r="757" spans="1:17" x14ac:dyDescent="0.2">
      <c r="A757" s="9" t="s">
        <v>991</v>
      </c>
      <c r="B757" s="6" t="s">
        <v>960</v>
      </c>
      <c r="C757" s="37" t="s">
        <v>961</v>
      </c>
      <c r="D757" s="41" t="s">
        <v>2148</v>
      </c>
      <c r="E757" s="41" t="s">
        <v>964</v>
      </c>
      <c r="F757" s="6" t="s">
        <v>327</v>
      </c>
      <c r="G757" s="37" t="s">
        <v>961</v>
      </c>
      <c r="H757" s="42" t="s">
        <v>1715</v>
      </c>
      <c r="I757" s="7">
        <v>0.23</v>
      </c>
      <c r="J757" s="7">
        <v>0.09</v>
      </c>
      <c r="K757" s="63">
        <v>5</v>
      </c>
      <c r="L757" s="8">
        <f>K757*J757</f>
        <v>0.44999999999999996</v>
      </c>
      <c r="M757" s="6">
        <v>0</v>
      </c>
      <c r="N757" s="14">
        <f>SUM(L757-M757)</f>
        <v>0.44999999999999996</v>
      </c>
      <c r="O757" s="6">
        <v>0</v>
      </c>
      <c r="P757" s="6" t="s">
        <v>519</v>
      </c>
      <c r="Q757" s="88">
        <v>757</v>
      </c>
    </row>
    <row r="758" spans="1:17" x14ac:dyDescent="0.2">
      <c r="A758" s="9"/>
      <c r="Q758" s="9">
        <v>758</v>
      </c>
    </row>
    <row r="759" spans="1:17" x14ac:dyDescent="0.2">
      <c r="A759" s="9" t="s">
        <v>1191</v>
      </c>
      <c r="B759" s="10" t="s">
        <v>2060</v>
      </c>
      <c r="C759" s="36" t="s">
        <v>2061</v>
      </c>
      <c r="D759" s="44" t="s">
        <v>1919</v>
      </c>
      <c r="E759" s="44" t="s">
        <v>2060</v>
      </c>
      <c r="F759" s="10" t="s">
        <v>1718</v>
      </c>
      <c r="G759" s="36" t="s">
        <v>2061</v>
      </c>
      <c r="H759" s="45" t="s">
        <v>1919</v>
      </c>
      <c r="I759" s="11">
        <v>0.122</v>
      </c>
      <c r="J759" s="11">
        <v>0.122</v>
      </c>
      <c r="K759" s="65">
        <v>5</v>
      </c>
      <c r="L759" s="12">
        <f>K759*J759</f>
        <v>0.61</v>
      </c>
      <c r="M759" s="10">
        <v>0</v>
      </c>
      <c r="N759" s="12">
        <f>SUM(L759-M759)</f>
        <v>0.61</v>
      </c>
      <c r="O759" s="10">
        <v>1</v>
      </c>
      <c r="P759" s="10"/>
      <c r="Q759" s="88">
        <v>759</v>
      </c>
    </row>
    <row r="760" spans="1:17" x14ac:dyDescent="0.2">
      <c r="A760" s="9"/>
      <c r="Q760" s="9">
        <v>760</v>
      </c>
    </row>
    <row r="761" spans="1:17" x14ac:dyDescent="0.2">
      <c r="A761" s="9"/>
      <c r="B761" s="10" t="s">
        <v>2062</v>
      </c>
      <c r="C761" s="36" t="s">
        <v>1528</v>
      </c>
      <c r="D761" s="44" t="s">
        <v>1416</v>
      </c>
      <c r="E761" s="44"/>
      <c r="F761" s="10"/>
      <c r="G761" s="36"/>
      <c r="H761" s="45"/>
      <c r="I761" s="11">
        <f>SUM(I762:I763)</f>
        <v>0.13100000000000001</v>
      </c>
      <c r="J761" s="11">
        <f>SUM(J762:J763)</f>
        <v>9.8000000000000004E-2</v>
      </c>
      <c r="K761" s="65"/>
      <c r="L761" s="12">
        <f>SUM(L762:L763)</f>
        <v>0.49</v>
      </c>
      <c r="M761" s="10">
        <v>1</v>
      </c>
      <c r="N761" s="12">
        <f>SUM(L761-M761)</f>
        <v>-0.51</v>
      </c>
      <c r="O761" s="10">
        <v>0</v>
      </c>
      <c r="P761" s="10"/>
      <c r="Q761" s="88">
        <v>761</v>
      </c>
    </row>
    <row r="762" spans="1:17" x14ac:dyDescent="0.2">
      <c r="A762" s="9" t="s">
        <v>1191</v>
      </c>
      <c r="B762" s="6" t="s">
        <v>2062</v>
      </c>
      <c r="C762" s="37" t="s">
        <v>1528</v>
      </c>
      <c r="D762" s="41" t="s">
        <v>1416</v>
      </c>
      <c r="E762" s="41" t="s">
        <v>2063</v>
      </c>
      <c r="F762" s="6" t="s">
        <v>2066</v>
      </c>
      <c r="G762" s="37" t="s">
        <v>2067</v>
      </c>
      <c r="H762" s="42" t="s">
        <v>2068</v>
      </c>
      <c r="I762" s="7">
        <v>7.5999999999999998E-2</v>
      </c>
      <c r="J762" s="7">
        <v>4.2999999999999997E-2</v>
      </c>
      <c r="K762" s="63">
        <v>5</v>
      </c>
      <c r="L762" s="8">
        <f>K762*J762</f>
        <v>0.21499999999999997</v>
      </c>
      <c r="M762" s="6">
        <v>1</v>
      </c>
      <c r="N762" s="14">
        <f>SUM(L762-M762)</f>
        <v>-0.78500000000000003</v>
      </c>
      <c r="O762" s="6">
        <v>0</v>
      </c>
      <c r="Q762" s="9">
        <v>762</v>
      </c>
    </row>
    <row r="763" spans="1:17" x14ac:dyDescent="0.2">
      <c r="A763" s="9" t="s">
        <v>1191</v>
      </c>
      <c r="B763" s="6" t="s">
        <v>2062</v>
      </c>
      <c r="C763" s="37" t="s">
        <v>1528</v>
      </c>
      <c r="D763" s="41" t="s">
        <v>1416</v>
      </c>
      <c r="E763" s="41" t="s">
        <v>2069</v>
      </c>
      <c r="F763" s="6" t="s">
        <v>2070</v>
      </c>
      <c r="G763" s="37" t="s">
        <v>1528</v>
      </c>
      <c r="H763" s="42" t="s">
        <v>2068</v>
      </c>
      <c r="I763" s="7">
        <v>5.5E-2</v>
      </c>
      <c r="J763" s="7">
        <v>5.5E-2</v>
      </c>
      <c r="K763" s="63">
        <v>5</v>
      </c>
      <c r="L763" s="8">
        <f>K763*J763</f>
        <v>0.27500000000000002</v>
      </c>
      <c r="M763" s="6">
        <v>0</v>
      </c>
      <c r="N763" s="14">
        <f>SUM(L763-M763)</f>
        <v>0.27500000000000002</v>
      </c>
      <c r="O763" s="6">
        <v>0</v>
      </c>
      <c r="Q763" s="88">
        <v>763</v>
      </c>
    </row>
    <row r="764" spans="1:17" x14ac:dyDescent="0.2">
      <c r="A764" s="9"/>
      <c r="Q764" s="9">
        <v>764</v>
      </c>
    </row>
    <row r="765" spans="1:17" x14ac:dyDescent="0.2">
      <c r="A765" s="9" t="s">
        <v>1261</v>
      </c>
      <c r="B765" s="10" t="s">
        <v>2071</v>
      </c>
      <c r="C765" s="36" t="s">
        <v>2072</v>
      </c>
      <c r="D765" s="44" t="s">
        <v>241</v>
      </c>
      <c r="E765" s="44"/>
      <c r="F765" s="10"/>
      <c r="G765" s="36"/>
      <c r="H765" s="45"/>
      <c r="I765" s="11">
        <f>SUM(I766:I772)</f>
        <v>1.3099999999999998</v>
      </c>
      <c r="J765" s="11">
        <f>SUM(J766:J772)</f>
        <v>0.36400000000000005</v>
      </c>
      <c r="K765" s="65"/>
      <c r="L765" s="12">
        <f>SUM(L766:L772)</f>
        <v>2.1279999999999997</v>
      </c>
      <c r="M765" s="10">
        <v>3</v>
      </c>
      <c r="N765" s="12">
        <f t="shared" ref="N765:N772" si="40">SUM(L765-M765)</f>
        <v>-0.87200000000000033</v>
      </c>
      <c r="O765" s="10">
        <v>0</v>
      </c>
      <c r="P765" s="10"/>
      <c r="Q765" s="88">
        <v>765</v>
      </c>
    </row>
    <row r="766" spans="1:17" ht="22.5" x14ac:dyDescent="0.2">
      <c r="A766" s="9" t="s">
        <v>1191</v>
      </c>
      <c r="B766" s="6" t="s">
        <v>2071</v>
      </c>
      <c r="C766" s="37" t="s">
        <v>2072</v>
      </c>
      <c r="D766" s="41" t="s">
        <v>241</v>
      </c>
      <c r="E766" s="41" t="s">
        <v>2073</v>
      </c>
      <c r="F766" s="6" t="s">
        <v>202</v>
      </c>
      <c r="G766" s="37" t="s">
        <v>2074</v>
      </c>
      <c r="H766" s="42" t="s">
        <v>1711</v>
      </c>
      <c r="I766" s="7">
        <v>3.5000000000000003E-2</v>
      </c>
      <c r="J766" s="7">
        <v>0</v>
      </c>
      <c r="K766" s="63">
        <v>0</v>
      </c>
      <c r="L766" s="8">
        <f t="shared" ref="L766:L772" si="41">K766*J766</f>
        <v>0</v>
      </c>
      <c r="M766" s="6">
        <v>0</v>
      </c>
      <c r="N766" s="14">
        <f t="shared" si="40"/>
        <v>0</v>
      </c>
      <c r="O766" s="16">
        <v>0</v>
      </c>
      <c r="P766" s="6" t="s">
        <v>1582</v>
      </c>
      <c r="Q766" s="9">
        <v>766</v>
      </c>
    </row>
    <row r="767" spans="1:17" x14ac:dyDescent="0.2">
      <c r="A767" s="9" t="s">
        <v>1191</v>
      </c>
      <c r="B767" s="6" t="s">
        <v>2071</v>
      </c>
      <c r="C767" s="37" t="s">
        <v>2072</v>
      </c>
      <c r="D767" s="41" t="s">
        <v>241</v>
      </c>
      <c r="E767" s="41" t="s">
        <v>1007</v>
      </c>
      <c r="F767" s="6" t="s">
        <v>1008</v>
      </c>
      <c r="G767" s="37" t="s">
        <v>1009</v>
      </c>
      <c r="H767" s="42" t="s">
        <v>1711</v>
      </c>
      <c r="I767" s="7">
        <v>0.41299999999999998</v>
      </c>
      <c r="J767" s="7">
        <v>0</v>
      </c>
      <c r="K767" s="63">
        <v>0</v>
      </c>
      <c r="L767" s="8">
        <f t="shared" si="41"/>
        <v>0</v>
      </c>
      <c r="M767" s="6">
        <v>1</v>
      </c>
      <c r="N767" s="14">
        <f t="shared" si="40"/>
        <v>-1</v>
      </c>
      <c r="O767" s="16">
        <v>0</v>
      </c>
      <c r="P767" s="6" t="s">
        <v>761</v>
      </c>
      <c r="Q767" s="88">
        <v>767</v>
      </c>
    </row>
    <row r="768" spans="1:17" x14ac:dyDescent="0.2">
      <c r="A768" s="9" t="s">
        <v>1191</v>
      </c>
      <c r="B768" s="6" t="s">
        <v>2071</v>
      </c>
      <c r="C768" s="37" t="s">
        <v>2072</v>
      </c>
      <c r="D768" s="41" t="s">
        <v>241</v>
      </c>
      <c r="E768" s="41" t="s">
        <v>1010</v>
      </c>
      <c r="F768" s="6" t="s">
        <v>660</v>
      </c>
      <c r="G768" s="37" t="s">
        <v>2072</v>
      </c>
      <c r="H768" s="42" t="s">
        <v>1777</v>
      </c>
      <c r="I768" s="7">
        <v>0.13</v>
      </c>
      <c r="J768" s="7">
        <v>0.13</v>
      </c>
      <c r="K768" s="63">
        <v>5</v>
      </c>
      <c r="L768" s="8">
        <f t="shared" si="41"/>
        <v>0.65</v>
      </c>
      <c r="M768" s="6">
        <v>0</v>
      </c>
      <c r="N768" s="14">
        <f t="shared" si="40"/>
        <v>0.65</v>
      </c>
      <c r="O768" s="16">
        <v>0</v>
      </c>
      <c r="Q768" s="9">
        <v>768</v>
      </c>
    </row>
    <row r="769" spans="1:198" x14ac:dyDescent="0.2">
      <c r="A769" s="9" t="s">
        <v>96</v>
      </c>
      <c r="B769" s="6" t="s">
        <v>2071</v>
      </c>
      <c r="C769" s="37" t="s">
        <v>2072</v>
      </c>
      <c r="D769" s="41" t="s">
        <v>241</v>
      </c>
      <c r="E769" s="41" t="s">
        <v>1011</v>
      </c>
      <c r="F769" s="6" t="s">
        <v>1012</v>
      </c>
      <c r="G769" s="37" t="s">
        <v>1013</v>
      </c>
      <c r="H769" s="42" t="s">
        <v>1014</v>
      </c>
      <c r="I769" s="7">
        <v>6.7000000000000004E-2</v>
      </c>
      <c r="J769" s="7">
        <v>3.4000000000000002E-2</v>
      </c>
      <c r="K769" s="63">
        <v>7</v>
      </c>
      <c r="L769" s="8">
        <f t="shared" si="41"/>
        <v>0.23800000000000002</v>
      </c>
      <c r="M769" s="6">
        <v>1</v>
      </c>
      <c r="N769" s="14">
        <f t="shared" si="40"/>
        <v>-0.76200000000000001</v>
      </c>
      <c r="O769" s="16">
        <v>0</v>
      </c>
      <c r="Q769" s="88">
        <v>769</v>
      </c>
    </row>
    <row r="770" spans="1:198" ht="22.5" x14ac:dyDescent="0.2">
      <c r="A770" s="9" t="s">
        <v>96</v>
      </c>
      <c r="B770" s="6" t="s">
        <v>2071</v>
      </c>
      <c r="C770" s="37" t="s">
        <v>2072</v>
      </c>
      <c r="D770" s="41" t="s">
        <v>241</v>
      </c>
      <c r="E770" s="41" t="s">
        <v>1010</v>
      </c>
      <c r="F770" s="6" t="s">
        <v>660</v>
      </c>
      <c r="G770" s="37" t="s">
        <v>2072</v>
      </c>
      <c r="H770" s="42" t="s">
        <v>1777</v>
      </c>
      <c r="I770" s="7">
        <v>0.36</v>
      </c>
      <c r="J770" s="7">
        <v>0.12</v>
      </c>
      <c r="K770" s="63">
        <v>7</v>
      </c>
      <c r="L770" s="8">
        <f t="shared" si="41"/>
        <v>0.84</v>
      </c>
      <c r="M770" s="6">
        <v>0</v>
      </c>
      <c r="N770" s="14">
        <f t="shared" si="40"/>
        <v>0.84</v>
      </c>
      <c r="O770" s="16">
        <v>0</v>
      </c>
      <c r="Q770" s="9">
        <v>770</v>
      </c>
      <c r="R770" s="6" t="s">
        <v>2515</v>
      </c>
    </row>
    <row r="771" spans="1:198" x14ac:dyDescent="0.2">
      <c r="A771" s="9" t="s">
        <v>722</v>
      </c>
      <c r="B771" s="16" t="s">
        <v>2071</v>
      </c>
      <c r="C771" s="74" t="s">
        <v>2072</v>
      </c>
      <c r="D771" s="46" t="s">
        <v>241</v>
      </c>
      <c r="E771" s="46" t="s">
        <v>1010</v>
      </c>
      <c r="F771" s="16" t="s">
        <v>660</v>
      </c>
      <c r="G771" s="74" t="s">
        <v>2072</v>
      </c>
      <c r="H771" s="47" t="s">
        <v>1777</v>
      </c>
      <c r="I771" s="17">
        <v>0.28000000000000003</v>
      </c>
      <c r="J771" s="17">
        <v>7.0000000000000007E-2</v>
      </c>
      <c r="K771" s="67">
        <v>5</v>
      </c>
      <c r="L771" s="8">
        <f t="shared" si="41"/>
        <v>0.35000000000000003</v>
      </c>
      <c r="M771" s="16">
        <v>1</v>
      </c>
      <c r="N771" s="14">
        <f t="shared" si="40"/>
        <v>-0.64999999999999991</v>
      </c>
      <c r="O771" s="16">
        <v>0</v>
      </c>
      <c r="P771" s="16" t="s">
        <v>2495</v>
      </c>
      <c r="Q771" s="88">
        <v>771</v>
      </c>
    </row>
    <row r="772" spans="1:198" x14ac:dyDescent="0.2">
      <c r="A772" s="9" t="s">
        <v>991</v>
      </c>
      <c r="B772" s="16" t="s">
        <v>2071</v>
      </c>
      <c r="C772" s="74" t="s">
        <v>2072</v>
      </c>
      <c r="D772" s="46" t="s">
        <v>241</v>
      </c>
      <c r="E772" s="46">
        <v>56244900030072</v>
      </c>
      <c r="F772" s="16" t="s">
        <v>660</v>
      </c>
      <c r="G772" s="74" t="s">
        <v>2072</v>
      </c>
      <c r="H772" s="47" t="s">
        <v>1777</v>
      </c>
      <c r="I772" s="17">
        <v>2.5000000000000001E-2</v>
      </c>
      <c r="J772" s="17">
        <v>0.01</v>
      </c>
      <c r="K772" s="67">
        <v>5</v>
      </c>
      <c r="L772" s="8">
        <f t="shared" si="41"/>
        <v>0.05</v>
      </c>
      <c r="M772" s="16">
        <v>0</v>
      </c>
      <c r="N772" s="14">
        <f t="shared" si="40"/>
        <v>0.05</v>
      </c>
      <c r="O772" s="16">
        <v>0</v>
      </c>
      <c r="P772" s="16"/>
      <c r="Q772" s="9">
        <v>772</v>
      </c>
    </row>
    <row r="773" spans="1:198" x14ac:dyDescent="0.2">
      <c r="A773" s="9"/>
      <c r="Q773" s="88">
        <v>773</v>
      </c>
    </row>
    <row r="774" spans="1:198" x14ac:dyDescent="0.2">
      <c r="A774" s="9"/>
      <c r="B774" s="10" t="s">
        <v>1015</v>
      </c>
      <c r="C774" s="36" t="s">
        <v>1016</v>
      </c>
      <c r="D774" s="44" t="s">
        <v>1783</v>
      </c>
      <c r="E774" s="44"/>
      <c r="F774" s="10"/>
      <c r="G774" s="36"/>
      <c r="H774" s="45"/>
      <c r="I774" s="11">
        <f>SUM(I775:I778)</f>
        <v>0.28599999999999998</v>
      </c>
      <c r="J774" s="11">
        <f>SUM(J775:J778)</f>
        <v>0.28599999999999998</v>
      </c>
      <c r="K774" s="65"/>
      <c r="L774" s="12">
        <f>SUM(L775:L778)</f>
        <v>1.43</v>
      </c>
      <c r="M774" s="10">
        <v>4</v>
      </c>
      <c r="N774" s="12">
        <f>SUM(L774-M774)</f>
        <v>-2.5700000000000003</v>
      </c>
      <c r="O774" s="10">
        <v>0</v>
      </c>
      <c r="P774" s="10"/>
      <c r="Q774" s="9">
        <v>774</v>
      </c>
    </row>
    <row r="775" spans="1:198" x14ac:dyDescent="0.2">
      <c r="A775" s="9" t="s">
        <v>1191</v>
      </c>
      <c r="B775" s="6" t="s">
        <v>1015</v>
      </c>
      <c r="C775" s="37" t="s">
        <v>1016</v>
      </c>
      <c r="D775" s="41" t="s">
        <v>1783</v>
      </c>
      <c r="E775" s="41" t="s">
        <v>1017</v>
      </c>
      <c r="F775" s="6" t="s">
        <v>1018</v>
      </c>
      <c r="G775" s="37" t="s">
        <v>1333</v>
      </c>
      <c r="H775" s="42" t="s">
        <v>1207</v>
      </c>
      <c r="I775" s="7">
        <v>8.8999999999999996E-2</v>
      </c>
      <c r="J775" s="7">
        <v>8.8999999999999996E-2</v>
      </c>
      <c r="K775" s="63">
        <v>5</v>
      </c>
      <c r="L775" s="8">
        <f>K775*J775</f>
        <v>0.44499999999999995</v>
      </c>
      <c r="M775" s="6">
        <v>1</v>
      </c>
      <c r="N775" s="14">
        <f>SUM(L775-M775)</f>
        <v>-0.55500000000000005</v>
      </c>
      <c r="O775" s="6">
        <v>0</v>
      </c>
      <c r="Q775" s="88">
        <v>775</v>
      </c>
    </row>
    <row r="776" spans="1:198" x14ac:dyDescent="0.2">
      <c r="A776" s="9" t="s">
        <v>1191</v>
      </c>
      <c r="B776" s="6" t="s">
        <v>1015</v>
      </c>
      <c r="C776" s="37" t="s">
        <v>1016</v>
      </c>
      <c r="D776" s="41" t="s">
        <v>1783</v>
      </c>
      <c r="E776" s="41" t="s">
        <v>1019</v>
      </c>
      <c r="F776" s="6" t="s">
        <v>1020</v>
      </c>
      <c r="G776" s="37" t="s">
        <v>1021</v>
      </c>
      <c r="H776" s="42" t="s">
        <v>1207</v>
      </c>
      <c r="I776" s="7">
        <v>5.7000000000000002E-2</v>
      </c>
      <c r="J776" s="7">
        <v>5.7000000000000002E-2</v>
      </c>
      <c r="K776" s="63">
        <v>5</v>
      </c>
      <c r="L776" s="8">
        <f>K776*J776</f>
        <v>0.28500000000000003</v>
      </c>
      <c r="M776" s="6">
        <v>1</v>
      </c>
      <c r="N776" s="14">
        <f>SUM(L776-M776)</f>
        <v>-0.71499999999999997</v>
      </c>
      <c r="O776" s="6">
        <v>0</v>
      </c>
      <c r="Q776" s="9">
        <v>776</v>
      </c>
    </row>
    <row r="777" spans="1:198" x14ac:dyDescent="0.2">
      <c r="A777" s="9" t="s">
        <v>1191</v>
      </c>
      <c r="B777" s="6" t="s">
        <v>1015</v>
      </c>
      <c r="C777" s="37" t="s">
        <v>1016</v>
      </c>
      <c r="D777" s="41" t="s">
        <v>1783</v>
      </c>
      <c r="E777" s="41" t="s">
        <v>1022</v>
      </c>
      <c r="F777" s="6" t="s">
        <v>1023</v>
      </c>
      <c r="G777" s="37" t="s">
        <v>1024</v>
      </c>
      <c r="H777" s="42" t="s">
        <v>2421</v>
      </c>
      <c r="I777" s="7">
        <v>5.1999999999999998E-2</v>
      </c>
      <c r="J777" s="7">
        <v>5.1999999999999998E-2</v>
      </c>
      <c r="K777" s="63">
        <v>5</v>
      </c>
      <c r="L777" s="8">
        <f>K777*J777</f>
        <v>0.26</v>
      </c>
      <c r="M777" s="6">
        <v>1</v>
      </c>
      <c r="N777" s="14">
        <f>SUM(L777-M777)</f>
        <v>-0.74</v>
      </c>
      <c r="O777" s="6">
        <v>0</v>
      </c>
      <c r="Q777" s="88">
        <v>777</v>
      </c>
    </row>
    <row r="778" spans="1:198" x14ac:dyDescent="0.2">
      <c r="A778" s="9" t="s">
        <v>1191</v>
      </c>
      <c r="B778" s="6" t="s">
        <v>1015</v>
      </c>
      <c r="C778" s="37" t="s">
        <v>1016</v>
      </c>
      <c r="D778" s="41" t="s">
        <v>1783</v>
      </c>
      <c r="E778" s="41" t="s">
        <v>1025</v>
      </c>
      <c r="F778" s="6" t="s">
        <v>1026</v>
      </c>
      <c r="G778" s="37" t="s">
        <v>1016</v>
      </c>
      <c r="H778" s="42" t="s">
        <v>1027</v>
      </c>
      <c r="I778" s="7">
        <v>8.7999999999999995E-2</v>
      </c>
      <c r="J778" s="7">
        <v>8.7999999999999995E-2</v>
      </c>
      <c r="K778" s="63">
        <v>5</v>
      </c>
      <c r="L778" s="8">
        <f>K778*J778</f>
        <v>0.43999999999999995</v>
      </c>
      <c r="M778" s="6">
        <v>1</v>
      </c>
      <c r="N778" s="14">
        <f>SUM(L778-M778)</f>
        <v>-0.56000000000000005</v>
      </c>
      <c r="O778" s="6">
        <v>0</v>
      </c>
      <c r="Q778" s="9">
        <v>778</v>
      </c>
    </row>
    <row r="779" spans="1:198" x14ac:dyDescent="0.2">
      <c r="A779" s="9"/>
      <c r="Q779" s="88">
        <v>779</v>
      </c>
    </row>
    <row r="780" spans="1:198" x14ac:dyDescent="0.2">
      <c r="A780" s="9"/>
      <c r="B780" s="10" t="s">
        <v>1030</v>
      </c>
      <c r="C780" s="36" t="s">
        <v>1031</v>
      </c>
      <c r="D780" s="44" t="s">
        <v>241</v>
      </c>
      <c r="E780" s="44"/>
      <c r="F780" s="10"/>
      <c r="G780" s="36"/>
      <c r="H780" s="45"/>
      <c r="I780" s="11">
        <v>0.24399999999999999</v>
      </c>
      <c r="J780" s="11">
        <v>8.4000000000000005E-2</v>
      </c>
      <c r="K780" s="65"/>
      <c r="L780" s="12">
        <f>SUM(L781)</f>
        <v>0.47499999999999998</v>
      </c>
      <c r="M780" s="10">
        <v>1</v>
      </c>
      <c r="N780" s="12">
        <f>SUM(L780-M780)</f>
        <v>-0.52500000000000002</v>
      </c>
      <c r="O780" s="10">
        <v>0</v>
      </c>
      <c r="P780" s="10"/>
      <c r="Q780" s="9">
        <v>780</v>
      </c>
    </row>
    <row r="781" spans="1:198" x14ac:dyDescent="0.2">
      <c r="A781" s="9" t="s">
        <v>1191</v>
      </c>
      <c r="B781" s="6" t="s">
        <v>1030</v>
      </c>
      <c r="C781" s="37" t="s">
        <v>1031</v>
      </c>
      <c r="D781" s="41" t="s">
        <v>241</v>
      </c>
      <c r="E781" s="41" t="s">
        <v>1032</v>
      </c>
      <c r="F781" s="6" t="s">
        <v>1033</v>
      </c>
      <c r="G781" s="37" t="s">
        <v>1031</v>
      </c>
      <c r="H781" s="42" t="s">
        <v>1034</v>
      </c>
      <c r="I781" s="7">
        <v>0.24399999999999999</v>
      </c>
      <c r="J781" s="7">
        <v>9.5000000000000001E-2</v>
      </c>
      <c r="K781" s="63">
        <v>5</v>
      </c>
      <c r="L781" s="8">
        <f>K781*J781</f>
        <v>0.47499999999999998</v>
      </c>
      <c r="M781" s="6">
        <v>1</v>
      </c>
      <c r="N781" s="14">
        <f>SUM(L781-M781)</f>
        <v>-0.52500000000000002</v>
      </c>
      <c r="O781" s="6">
        <v>0</v>
      </c>
      <c r="Q781" s="88">
        <v>781</v>
      </c>
    </row>
    <row r="782" spans="1:198" x14ac:dyDescent="0.2">
      <c r="A782" s="9"/>
      <c r="Q782" s="9">
        <v>782</v>
      </c>
    </row>
    <row r="783" spans="1:198" s="13" customFormat="1" x14ac:dyDescent="0.2">
      <c r="A783" s="9" t="s">
        <v>1261</v>
      </c>
      <c r="B783" s="10" t="s">
        <v>1419</v>
      </c>
      <c r="C783" s="36" t="s">
        <v>1420</v>
      </c>
      <c r="D783" s="44" t="s">
        <v>956</v>
      </c>
      <c r="E783" s="44"/>
      <c r="F783" s="10"/>
      <c r="G783" s="36"/>
      <c r="H783" s="45"/>
      <c r="I783" s="11">
        <f>SUM(I784:I795)</f>
        <v>4.5049999999999999</v>
      </c>
      <c r="J783" s="11">
        <f>SUM(J784:J795)</f>
        <v>1.4850000000000001</v>
      </c>
      <c r="K783" s="65"/>
      <c r="L783" s="12">
        <f>SUM(L784:L795)</f>
        <v>6.75</v>
      </c>
      <c r="M783" s="10">
        <v>6</v>
      </c>
      <c r="N783" s="12">
        <f t="shared" ref="N783:N795" si="42">SUM(L783-M783)</f>
        <v>0.75</v>
      </c>
      <c r="O783" s="10">
        <v>1</v>
      </c>
      <c r="P783" s="10"/>
      <c r="Q783" s="88">
        <v>783</v>
      </c>
      <c r="R783" s="7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/>
      <c r="AM783" s="9"/>
      <c r="AN783" s="9"/>
      <c r="AO783" s="9"/>
      <c r="AP783" s="9"/>
      <c r="AQ783" s="9"/>
      <c r="AR783" s="9"/>
      <c r="AS783" s="9"/>
      <c r="AT783" s="9"/>
      <c r="AU783" s="9"/>
      <c r="AV783" s="9"/>
      <c r="AW783" s="9"/>
      <c r="AX783" s="9"/>
      <c r="AY783" s="9"/>
      <c r="AZ783" s="9"/>
      <c r="BA783" s="9"/>
      <c r="BB783" s="9"/>
      <c r="BC783" s="9"/>
      <c r="BD783" s="9"/>
      <c r="BE783" s="9"/>
      <c r="BF783" s="9"/>
      <c r="BG783" s="9"/>
      <c r="BH783" s="9"/>
      <c r="BI783" s="9"/>
      <c r="BJ783" s="9"/>
      <c r="BK783" s="9"/>
      <c r="BL783" s="9"/>
      <c r="BM783" s="9"/>
      <c r="BN783" s="9"/>
      <c r="BO783" s="9"/>
      <c r="BP783" s="9"/>
      <c r="BQ783" s="9"/>
      <c r="BR783" s="9"/>
      <c r="BS783" s="9"/>
      <c r="BT783" s="9"/>
      <c r="BU783" s="9"/>
      <c r="BV783" s="9"/>
      <c r="BW783" s="9"/>
      <c r="BX783" s="9"/>
      <c r="BY783" s="9"/>
      <c r="BZ783" s="9"/>
      <c r="CA783" s="9"/>
      <c r="CB783" s="9"/>
      <c r="CC783" s="9"/>
      <c r="CD783" s="9"/>
      <c r="CE783" s="9"/>
      <c r="CF783" s="9"/>
      <c r="CG783" s="9"/>
      <c r="CH783" s="9"/>
      <c r="CI783" s="9"/>
      <c r="CJ783" s="9"/>
      <c r="CK783" s="9"/>
      <c r="CL783" s="9"/>
      <c r="CM783" s="9"/>
      <c r="CN783" s="9"/>
      <c r="CO783" s="9"/>
      <c r="CP783" s="9"/>
      <c r="CQ783" s="9"/>
      <c r="CR783" s="9"/>
      <c r="CS783" s="9"/>
      <c r="CT783" s="9"/>
      <c r="CU783" s="9"/>
      <c r="CV783" s="9"/>
      <c r="CW783" s="9"/>
      <c r="CX783" s="9"/>
      <c r="CY783" s="9"/>
      <c r="CZ783" s="9"/>
      <c r="DA783" s="9"/>
      <c r="DB783" s="9"/>
      <c r="DC783" s="9"/>
      <c r="DD783" s="9"/>
      <c r="DE783" s="9"/>
      <c r="DF783" s="9"/>
      <c r="DG783" s="9"/>
      <c r="DH783" s="9"/>
      <c r="DI783" s="9"/>
      <c r="DJ783" s="9"/>
      <c r="DK783" s="9"/>
      <c r="DL783" s="9"/>
      <c r="DM783" s="9"/>
      <c r="DN783" s="9"/>
      <c r="DO783" s="9"/>
      <c r="DP783" s="9"/>
      <c r="DQ783" s="9"/>
      <c r="DR783" s="9"/>
      <c r="DS783" s="9"/>
      <c r="DT783" s="9"/>
      <c r="DU783" s="9"/>
      <c r="DV783" s="9"/>
      <c r="DW783" s="9"/>
      <c r="DX783" s="9"/>
      <c r="DY783" s="9"/>
      <c r="DZ783" s="9"/>
      <c r="EA783" s="9"/>
      <c r="EB783" s="9"/>
      <c r="EC783" s="9"/>
      <c r="ED783" s="9"/>
      <c r="EE783" s="9"/>
      <c r="EF783" s="9"/>
      <c r="EG783" s="9"/>
      <c r="EH783" s="9"/>
      <c r="EI783" s="9"/>
      <c r="EJ783" s="9"/>
      <c r="EK783" s="9"/>
      <c r="EL783" s="9"/>
      <c r="EM783" s="9"/>
      <c r="EN783" s="9"/>
      <c r="EO783" s="9"/>
      <c r="EP783" s="9"/>
      <c r="EQ783" s="9"/>
      <c r="ER783" s="9"/>
      <c r="ES783" s="9"/>
      <c r="ET783" s="9"/>
      <c r="EU783" s="9"/>
      <c r="EV783" s="9"/>
      <c r="EW783" s="9"/>
      <c r="EX783" s="9"/>
      <c r="EY783" s="9"/>
      <c r="EZ783" s="9"/>
      <c r="FA783" s="9"/>
      <c r="FB783" s="9"/>
      <c r="FC783" s="9"/>
      <c r="FD783" s="9"/>
      <c r="FE783" s="9"/>
      <c r="FF783" s="9"/>
      <c r="FG783" s="9"/>
      <c r="FH783" s="9"/>
      <c r="FI783" s="9"/>
      <c r="FJ783" s="9"/>
      <c r="FK783" s="9"/>
      <c r="FL783" s="9"/>
      <c r="FM783" s="9"/>
      <c r="FN783" s="9"/>
      <c r="FO783" s="9"/>
      <c r="FP783" s="9"/>
      <c r="FQ783" s="9"/>
      <c r="FR783" s="9"/>
      <c r="FS783" s="9"/>
      <c r="FT783" s="9"/>
      <c r="FU783" s="9"/>
      <c r="FV783" s="9"/>
      <c r="FW783" s="9"/>
      <c r="FX783" s="9"/>
      <c r="FY783" s="9"/>
      <c r="FZ783" s="9"/>
      <c r="GA783" s="9"/>
      <c r="GB783" s="9"/>
      <c r="GC783" s="9"/>
      <c r="GD783" s="9"/>
      <c r="GE783" s="9"/>
      <c r="GF783" s="9"/>
      <c r="GG783" s="9"/>
      <c r="GH783" s="9"/>
      <c r="GI783" s="9"/>
      <c r="GJ783" s="9"/>
      <c r="GK783" s="9"/>
      <c r="GL783" s="9"/>
      <c r="GM783" s="9"/>
      <c r="GN783" s="9"/>
      <c r="GO783" s="9"/>
      <c r="GP783" s="9"/>
    </row>
    <row r="784" spans="1:198" s="9" customFormat="1" x14ac:dyDescent="0.2">
      <c r="A784" s="9" t="s">
        <v>1191</v>
      </c>
      <c r="B784" s="16" t="s">
        <v>1419</v>
      </c>
      <c r="C784" s="74" t="s">
        <v>1420</v>
      </c>
      <c r="D784" s="46" t="s">
        <v>956</v>
      </c>
      <c r="E784" s="46" t="s">
        <v>1421</v>
      </c>
      <c r="F784" s="16" t="s">
        <v>1062</v>
      </c>
      <c r="G784" s="74" t="s">
        <v>1414</v>
      </c>
      <c r="H784" s="47" t="s">
        <v>1422</v>
      </c>
      <c r="I784" s="17">
        <v>4.8000000000000001E-2</v>
      </c>
      <c r="J784" s="17">
        <v>4.8000000000000001E-2</v>
      </c>
      <c r="K784" s="67">
        <v>5</v>
      </c>
      <c r="L784" s="14">
        <f t="shared" ref="L784:L795" si="43">K784*J784</f>
        <v>0.24</v>
      </c>
      <c r="M784" s="16">
        <v>1</v>
      </c>
      <c r="N784" s="14">
        <f t="shared" si="42"/>
        <v>-0.76</v>
      </c>
      <c r="O784" s="16">
        <v>0</v>
      </c>
      <c r="P784" s="16" t="s">
        <v>2483</v>
      </c>
      <c r="Q784" s="9">
        <v>784</v>
      </c>
      <c r="R784" s="79"/>
    </row>
    <row r="785" spans="1:18" s="9" customFormat="1" x14ac:dyDescent="0.2">
      <c r="A785" s="9" t="s">
        <v>1191</v>
      </c>
      <c r="B785" s="16" t="s">
        <v>1419</v>
      </c>
      <c r="C785" s="74" t="s">
        <v>1420</v>
      </c>
      <c r="D785" s="46" t="s">
        <v>956</v>
      </c>
      <c r="E785" s="46" t="s">
        <v>1423</v>
      </c>
      <c r="F785" s="16" t="s">
        <v>549</v>
      </c>
      <c r="G785" s="74" t="s">
        <v>1424</v>
      </c>
      <c r="H785" s="47" t="s">
        <v>1425</v>
      </c>
      <c r="I785" s="17">
        <v>5.7000000000000002E-2</v>
      </c>
      <c r="J785" s="17">
        <v>5.7000000000000002E-2</v>
      </c>
      <c r="K785" s="67">
        <v>5</v>
      </c>
      <c r="L785" s="14">
        <f t="shared" si="43"/>
        <v>0.28500000000000003</v>
      </c>
      <c r="M785" s="16">
        <v>1</v>
      </c>
      <c r="N785" s="14">
        <f t="shared" si="42"/>
        <v>-0.71499999999999997</v>
      </c>
      <c r="O785" s="16">
        <v>0</v>
      </c>
      <c r="P785" s="16"/>
      <c r="Q785" s="88">
        <v>785</v>
      </c>
      <c r="R785" s="79"/>
    </row>
    <row r="786" spans="1:18" s="9" customFormat="1" x14ac:dyDescent="0.2">
      <c r="A786" s="9" t="s">
        <v>1191</v>
      </c>
      <c r="B786" s="16" t="s">
        <v>1419</v>
      </c>
      <c r="C786" s="74" t="s">
        <v>1420</v>
      </c>
      <c r="D786" s="46" t="s">
        <v>956</v>
      </c>
      <c r="E786" s="46" t="s">
        <v>1426</v>
      </c>
      <c r="F786" s="16" t="s">
        <v>2212</v>
      </c>
      <c r="G786" s="74" t="s">
        <v>1427</v>
      </c>
      <c r="H786" s="47" t="s">
        <v>1616</v>
      </c>
      <c r="I786" s="17">
        <v>0.114</v>
      </c>
      <c r="J786" s="17">
        <v>4.2000000000000003E-2</v>
      </c>
      <c r="K786" s="67">
        <v>4</v>
      </c>
      <c r="L786" s="14">
        <f t="shared" si="43"/>
        <v>0.16800000000000001</v>
      </c>
      <c r="M786" s="16">
        <v>1</v>
      </c>
      <c r="N786" s="14">
        <f t="shared" si="42"/>
        <v>-0.83199999999999996</v>
      </c>
      <c r="O786" s="16">
        <v>0</v>
      </c>
      <c r="P786" s="16"/>
      <c r="Q786" s="9">
        <v>786</v>
      </c>
      <c r="R786" s="79"/>
    </row>
    <row r="787" spans="1:18" s="9" customFormat="1" x14ac:dyDescent="0.2">
      <c r="A787" s="9" t="s">
        <v>1191</v>
      </c>
      <c r="B787" s="16" t="s">
        <v>1419</v>
      </c>
      <c r="C787" s="74" t="s">
        <v>1420</v>
      </c>
      <c r="D787" s="46" t="s">
        <v>956</v>
      </c>
      <c r="E787" s="46" t="s">
        <v>1428</v>
      </c>
      <c r="F787" s="16" t="s">
        <v>1109</v>
      </c>
      <c r="G787" s="74" t="s">
        <v>2345</v>
      </c>
      <c r="H787" s="47" t="s">
        <v>1616</v>
      </c>
      <c r="I787" s="17">
        <v>0.24399999999999999</v>
      </c>
      <c r="J787" s="17">
        <v>7.2999999999999995E-2</v>
      </c>
      <c r="K787" s="67">
        <v>4</v>
      </c>
      <c r="L787" s="14">
        <f t="shared" si="43"/>
        <v>0.29199999999999998</v>
      </c>
      <c r="M787" s="16">
        <v>1</v>
      </c>
      <c r="N787" s="14">
        <f t="shared" si="42"/>
        <v>-0.70799999999999996</v>
      </c>
      <c r="O787" s="16">
        <v>0</v>
      </c>
      <c r="P787" s="16"/>
      <c r="Q787" s="88">
        <v>787</v>
      </c>
      <c r="R787" s="79"/>
    </row>
    <row r="788" spans="1:18" s="9" customFormat="1" x14ac:dyDescent="0.2">
      <c r="A788" s="9" t="s">
        <v>1191</v>
      </c>
      <c r="B788" s="16" t="s">
        <v>1419</v>
      </c>
      <c r="C788" s="74" t="s">
        <v>1420</v>
      </c>
      <c r="D788" s="46" t="s">
        <v>956</v>
      </c>
      <c r="E788" s="46" t="s">
        <v>1429</v>
      </c>
      <c r="F788" s="16" t="s">
        <v>2233</v>
      </c>
      <c r="G788" s="74" t="s">
        <v>1430</v>
      </c>
      <c r="H788" s="47" t="s">
        <v>1431</v>
      </c>
      <c r="I788" s="17">
        <v>6.0999999999999999E-2</v>
      </c>
      <c r="J788" s="17">
        <v>2.8000000000000001E-2</v>
      </c>
      <c r="K788" s="67">
        <v>5</v>
      </c>
      <c r="L788" s="14">
        <f t="shared" si="43"/>
        <v>0.14000000000000001</v>
      </c>
      <c r="M788" s="16">
        <v>0</v>
      </c>
      <c r="N788" s="14">
        <f t="shared" si="42"/>
        <v>0.14000000000000001</v>
      </c>
      <c r="O788" s="16">
        <v>0</v>
      </c>
      <c r="P788" s="16" t="s">
        <v>2483</v>
      </c>
      <c r="Q788" s="9">
        <v>788</v>
      </c>
      <c r="R788" s="79"/>
    </row>
    <row r="789" spans="1:18" s="9" customFormat="1" x14ac:dyDescent="0.2">
      <c r="A789" s="9" t="s">
        <v>1191</v>
      </c>
      <c r="B789" s="16" t="s">
        <v>1419</v>
      </c>
      <c r="C789" s="74" t="s">
        <v>1420</v>
      </c>
      <c r="D789" s="46" t="s">
        <v>956</v>
      </c>
      <c r="E789" s="46" t="s">
        <v>1432</v>
      </c>
      <c r="F789" s="16" t="s">
        <v>473</v>
      </c>
      <c r="G789" s="74" t="s">
        <v>1420</v>
      </c>
      <c r="H789" s="47" t="s">
        <v>1431</v>
      </c>
      <c r="I789" s="17">
        <v>6.8000000000000005E-2</v>
      </c>
      <c r="J789" s="17">
        <v>1.7000000000000001E-2</v>
      </c>
      <c r="K789" s="67">
        <v>5</v>
      </c>
      <c r="L789" s="14">
        <f t="shared" si="43"/>
        <v>8.5000000000000006E-2</v>
      </c>
      <c r="M789" s="16">
        <v>0</v>
      </c>
      <c r="N789" s="14">
        <f t="shared" si="42"/>
        <v>8.5000000000000006E-2</v>
      </c>
      <c r="O789" s="16">
        <v>0</v>
      </c>
      <c r="P789" s="16"/>
      <c r="Q789" s="88">
        <v>789</v>
      </c>
      <c r="R789" s="79"/>
    </row>
    <row r="790" spans="1:18" s="9" customFormat="1" ht="22.5" x14ac:dyDescent="0.2">
      <c r="A790" s="9" t="s">
        <v>1191</v>
      </c>
      <c r="B790" s="16" t="s">
        <v>1419</v>
      </c>
      <c r="C790" s="74" t="s">
        <v>1420</v>
      </c>
      <c r="D790" s="46" t="s">
        <v>956</v>
      </c>
      <c r="E790" s="46" t="s">
        <v>1432</v>
      </c>
      <c r="F790" s="16" t="s">
        <v>473</v>
      </c>
      <c r="G790" s="74" t="s">
        <v>1420</v>
      </c>
      <c r="H790" s="47" t="s">
        <v>1431</v>
      </c>
      <c r="I790" s="17">
        <v>0.69099999999999995</v>
      </c>
      <c r="J790" s="17">
        <v>0.26</v>
      </c>
      <c r="K790" s="67">
        <v>7</v>
      </c>
      <c r="L790" s="14">
        <f t="shared" si="43"/>
        <v>1.82</v>
      </c>
      <c r="M790" s="16">
        <v>0</v>
      </c>
      <c r="N790" s="14">
        <f t="shared" si="42"/>
        <v>1.82</v>
      </c>
      <c r="O790" s="16">
        <v>0</v>
      </c>
      <c r="P790" s="16" t="s">
        <v>2516</v>
      </c>
      <c r="Q790" s="9">
        <v>790</v>
      </c>
      <c r="R790" s="79"/>
    </row>
    <row r="791" spans="1:18" s="9" customFormat="1" ht="22.5" x14ac:dyDescent="0.2">
      <c r="A791" s="9" t="s">
        <v>1191</v>
      </c>
      <c r="B791" s="16" t="s">
        <v>1419</v>
      </c>
      <c r="C791" s="74" t="s">
        <v>1420</v>
      </c>
      <c r="D791" s="46" t="s">
        <v>956</v>
      </c>
      <c r="E791" s="46" t="s">
        <v>1432</v>
      </c>
      <c r="F791" s="16" t="s">
        <v>473</v>
      </c>
      <c r="G791" s="74" t="s">
        <v>1420</v>
      </c>
      <c r="H791" s="47" t="s">
        <v>1431</v>
      </c>
      <c r="I791" s="17">
        <v>0.41499999999999998</v>
      </c>
      <c r="J791" s="17">
        <v>0.17</v>
      </c>
      <c r="K791" s="67">
        <v>4</v>
      </c>
      <c r="L791" s="14">
        <f t="shared" si="43"/>
        <v>0.68</v>
      </c>
      <c r="M791" s="16">
        <v>0</v>
      </c>
      <c r="N791" s="14">
        <f t="shared" si="42"/>
        <v>0.68</v>
      </c>
      <c r="O791" s="16">
        <v>1</v>
      </c>
      <c r="P791" s="16" t="s">
        <v>2517</v>
      </c>
      <c r="Q791" s="88">
        <v>791</v>
      </c>
      <c r="R791" s="79"/>
    </row>
    <row r="792" spans="1:18" s="9" customFormat="1" x14ac:dyDescent="0.2">
      <c r="A792" s="9" t="s">
        <v>1191</v>
      </c>
      <c r="B792" s="16" t="s">
        <v>1419</v>
      </c>
      <c r="C792" s="74" t="s">
        <v>1420</v>
      </c>
      <c r="D792" s="46" t="s">
        <v>956</v>
      </c>
      <c r="E792" s="46" t="s">
        <v>1432</v>
      </c>
      <c r="F792" s="16" t="s">
        <v>473</v>
      </c>
      <c r="G792" s="74" t="s">
        <v>1420</v>
      </c>
      <c r="H792" s="47" t="s">
        <v>1431</v>
      </c>
      <c r="I792" s="17">
        <v>0.997</v>
      </c>
      <c r="J792" s="17">
        <v>0.49</v>
      </c>
      <c r="K792" s="67">
        <v>4</v>
      </c>
      <c r="L792" s="14">
        <f t="shared" si="43"/>
        <v>1.96</v>
      </c>
      <c r="M792" s="16">
        <v>1</v>
      </c>
      <c r="N792" s="14">
        <f t="shared" si="42"/>
        <v>0.96</v>
      </c>
      <c r="O792" s="16">
        <v>0</v>
      </c>
      <c r="P792" s="16"/>
      <c r="Q792" s="9">
        <v>792</v>
      </c>
      <c r="R792" s="79"/>
    </row>
    <row r="793" spans="1:18" s="9" customFormat="1" x14ac:dyDescent="0.2">
      <c r="A793" s="9" t="s">
        <v>1191</v>
      </c>
      <c r="B793" s="16" t="s">
        <v>1419</v>
      </c>
      <c r="C793" s="74" t="s">
        <v>1420</v>
      </c>
      <c r="D793" s="46" t="s">
        <v>956</v>
      </c>
      <c r="E793" s="46" t="s">
        <v>1432</v>
      </c>
      <c r="F793" s="16" t="s">
        <v>473</v>
      </c>
      <c r="G793" s="74" t="s">
        <v>1420</v>
      </c>
      <c r="H793" s="47" t="s">
        <v>1431</v>
      </c>
      <c r="I793" s="17">
        <v>0.65</v>
      </c>
      <c r="J793" s="17">
        <v>0</v>
      </c>
      <c r="K793" s="67">
        <v>0</v>
      </c>
      <c r="L793" s="14">
        <f t="shared" si="43"/>
        <v>0</v>
      </c>
      <c r="M793" s="16">
        <v>0</v>
      </c>
      <c r="N793" s="14">
        <f t="shared" si="42"/>
        <v>0</v>
      </c>
      <c r="O793" s="16">
        <v>0</v>
      </c>
      <c r="P793" s="16"/>
      <c r="Q793" s="88">
        <v>793</v>
      </c>
      <c r="R793" s="79"/>
    </row>
    <row r="794" spans="1:18" s="9" customFormat="1" x14ac:dyDescent="0.2">
      <c r="A794" s="9" t="s">
        <v>722</v>
      </c>
      <c r="B794" s="16" t="s">
        <v>1419</v>
      </c>
      <c r="C794" s="74" t="s">
        <v>1420</v>
      </c>
      <c r="D794" s="46" t="s">
        <v>956</v>
      </c>
      <c r="E794" s="46" t="s">
        <v>1432</v>
      </c>
      <c r="F794" s="16" t="s">
        <v>473</v>
      </c>
      <c r="G794" s="74" t="s">
        <v>1420</v>
      </c>
      <c r="H794" s="47" t="s">
        <v>1431</v>
      </c>
      <c r="I794" s="17">
        <v>0.82</v>
      </c>
      <c r="J794" s="17">
        <v>0.21</v>
      </c>
      <c r="K794" s="67">
        <v>3</v>
      </c>
      <c r="L794" s="14">
        <f t="shared" si="43"/>
        <v>0.63</v>
      </c>
      <c r="M794" s="16">
        <v>1</v>
      </c>
      <c r="N794" s="14">
        <f t="shared" si="42"/>
        <v>-0.37</v>
      </c>
      <c r="O794" s="16">
        <v>0</v>
      </c>
      <c r="P794" s="16"/>
      <c r="Q794" s="9">
        <v>794</v>
      </c>
      <c r="R794" s="79"/>
    </row>
    <row r="795" spans="1:18" x14ac:dyDescent="0.2">
      <c r="A795" s="9" t="s">
        <v>722</v>
      </c>
      <c r="B795" s="16" t="s">
        <v>1419</v>
      </c>
      <c r="C795" s="74" t="s">
        <v>1420</v>
      </c>
      <c r="D795" s="46" t="s">
        <v>956</v>
      </c>
      <c r="E795" s="46" t="s">
        <v>1432</v>
      </c>
      <c r="F795" s="16" t="s">
        <v>473</v>
      </c>
      <c r="G795" s="74" t="s">
        <v>1420</v>
      </c>
      <c r="H795" s="47" t="s">
        <v>1431</v>
      </c>
      <c r="I795" s="7">
        <v>0.34</v>
      </c>
      <c r="J795" s="7">
        <v>0.09</v>
      </c>
      <c r="K795" s="63">
        <v>5</v>
      </c>
      <c r="L795" s="8">
        <f t="shared" si="43"/>
        <v>0.44999999999999996</v>
      </c>
      <c r="M795" s="6">
        <v>0</v>
      </c>
      <c r="N795" s="8">
        <f t="shared" si="42"/>
        <v>0.44999999999999996</v>
      </c>
      <c r="O795" s="6">
        <v>0</v>
      </c>
      <c r="Q795" s="88">
        <v>795</v>
      </c>
    </row>
    <row r="796" spans="1:18" x14ac:dyDescent="0.2">
      <c r="A796" s="9"/>
      <c r="Q796" s="9">
        <v>796</v>
      </c>
    </row>
    <row r="797" spans="1:18" x14ac:dyDescent="0.2">
      <c r="A797" s="9"/>
      <c r="B797" s="10" t="s">
        <v>1433</v>
      </c>
      <c r="C797" s="36" t="s">
        <v>1796</v>
      </c>
      <c r="D797" s="44" t="s">
        <v>860</v>
      </c>
      <c r="E797" s="44"/>
      <c r="F797" s="10"/>
      <c r="G797" s="36"/>
      <c r="H797" s="45"/>
      <c r="I797" s="11">
        <f>SUM(I798:I800)</f>
        <v>1.8820000000000001</v>
      </c>
      <c r="J797" s="11">
        <f>SUM(J798:J800)</f>
        <v>1.111</v>
      </c>
      <c r="K797" s="65"/>
      <c r="L797" s="12">
        <f>SUM(L798:L800)</f>
        <v>4.444</v>
      </c>
      <c r="M797" s="10">
        <v>3</v>
      </c>
      <c r="N797" s="12">
        <f>SUM(L797-M797)</f>
        <v>1.444</v>
      </c>
      <c r="O797" s="10">
        <v>1</v>
      </c>
      <c r="P797" s="10"/>
      <c r="Q797" s="88">
        <v>797</v>
      </c>
    </row>
    <row r="798" spans="1:18" x14ac:dyDescent="0.2">
      <c r="A798" s="9" t="s">
        <v>1191</v>
      </c>
      <c r="B798" s="6" t="s">
        <v>1433</v>
      </c>
      <c r="C798" s="37" t="s">
        <v>1796</v>
      </c>
      <c r="D798" s="41" t="s">
        <v>860</v>
      </c>
      <c r="E798" s="41" t="s">
        <v>1434</v>
      </c>
      <c r="F798" s="6" t="s">
        <v>1435</v>
      </c>
      <c r="G798" s="37" t="s">
        <v>1436</v>
      </c>
      <c r="H798" s="42" t="s">
        <v>1437</v>
      </c>
      <c r="I798" s="7">
        <v>1.34</v>
      </c>
      <c r="J798" s="7">
        <v>0.81</v>
      </c>
      <c r="K798" s="63">
        <v>4</v>
      </c>
      <c r="L798" s="8">
        <f>K798*J798</f>
        <v>3.24</v>
      </c>
      <c r="M798" s="6">
        <v>1</v>
      </c>
      <c r="N798" s="14">
        <f>SUM(L798-M798)</f>
        <v>2.2400000000000002</v>
      </c>
      <c r="O798" s="6">
        <v>1</v>
      </c>
      <c r="Q798" s="9">
        <v>798</v>
      </c>
    </row>
    <row r="799" spans="1:18" x14ac:dyDescent="0.2">
      <c r="A799" s="9" t="s">
        <v>1191</v>
      </c>
      <c r="B799" s="6" t="s">
        <v>1433</v>
      </c>
      <c r="C799" s="37" t="s">
        <v>1796</v>
      </c>
      <c r="D799" s="41" t="s">
        <v>860</v>
      </c>
      <c r="E799" s="41" t="s">
        <v>66</v>
      </c>
      <c r="F799" s="6" t="s">
        <v>67</v>
      </c>
      <c r="G799" s="37" t="s">
        <v>68</v>
      </c>
      <c r="H799" s="42" t="s">
        <v>69</v>
      </c>
      <c r="I799" s="7">
        <v>0.432</v>
      </c>
      <c r="J799" s="7">
        <v>0.30099999999999999</v>
      </c>
      <c r="K799" s="63">
        <v>4</v>
      </c>
      <c r="L799" s="8">
        <f>K799*J799</f>
        <v>1.204</v>
      </c>
      <c r="M799" s="6">
        <v>1</v>
      </c>
      <c r="N799" s="14">
        <f>SUM(L799-M799)</f>
        <v>0.20399999999999996</v>
      </c>
      <c r="O799" s="6">
        <v>0</v>
      </c>
      <c r="Q799" s="88">
        <v>799</v>
      </c>
    </row>
    <row r="800" spans="1:18" x14ac:dyDescent="0.2">
      <c r="A800" s="9" t="s">
        <v>1191</v>
      </c>
      <c r="B800" s="6" t="s">
        <v>1433</v>
      </c>
      <c r="C800" s="37" t="s">
        <v>1796</v>
      </c>
      <c r="D800" s="41" t="s">
        <v>860</v>
      </c>
      <c r="E800" s="41" t="s">
        <v>865</v>
      </c>
      <c r="F800" s="6" t="s">
        <v>866</v>
      </c>
      <c r="G800" s="37" t="s">
        <v>867</v>
      </c>
      <c r="H800" s="41" t="s">
        <v>863</v>
      </c>
      <c r="I800" s="7">
        <v>0.11</v>
      </c>
      <c r="J800" s="7">
        <v>0</v>
      </c>
      <c r="K800" s="63">
        <v>0</v>
      </c>
      <c r="L800" s="8">
        <v>0</v>
      </c>
      <c r="M800" s="6">
        <v>1</v>
      </c>
      <c r="N800" s="8">
        <v>-1</v>
      </c>
      <c r="O800" s="6">
        <v>0</v>
      </c>
      <c r="P800" s="6" t="s">
        <v>761</v>
      </c>
      <c r="Q800" s="9">
        <v>800</v>
      </c>
    </row>
    <row r="801" spans="1:198" x14ac:dyDescent="0.2">
      <c r="A801" s="9"/>
      <c r="B801" s="5"/>
      <c r="C801" s="73"/>
      <c r="D801" s="40"/>
      <c r="E801" s="40"/>
      <c r="F801" s="5"/>
      <c r="G801" s="73"/>
      <c r="H801" s="40"/>
      <c r="I801" s="5"/>
      <c r="J801" s="5"/>
      <c r="K801" s="66"/>
      <c r="Q801" s="88">
        <v>801</v>
      </c>
    </row>
    <row r="802" spans="1:198" x14ac:dyDescent="0.2">
      <c r="A802" s="9" t="s">
        <v>1191</v>
      </c>
      <c r="B802" s="10" t="s">
        <v>70</v>
      </c>
      <c r="C802" s="36" t="s">
        <v>71</v>
      </c>
      <c r="D802" s="44" t="s">
        <v>1416</v>
      </c>
      <c r="E802" s="44">
        <v>56244900050095</v>
      </c>
      <c r="F802" s="10" t="s">
        <v>72</v>
      </c>
      <c r="G802" s="36" t="s">
        <v>71</v>
      </c>
      <c r="H802" s="45" t="s">
        <v>1416</v>
      </c>
      <c r="I802" s="11">
        <v>0.39</v>
      </c>
      <c r="J802" s="11">
        <v>0</v>
      </c>
      <c r="K802" s="65">
        <v>0</v>
      </c>
      <c r="L802" s="12">
        <v>0</v>
      </c>
      <c r="M802" s="10">
        <v>1</v>
      </c>
      <c r="N802" s="12">
        <v>-1</v>
      </c>
      <c r="O802" s="10">
        <v>0</v>
      </c>
      <c r="P802" s="10" t="s">
        <v>761</v>
      </c>
      <c r="Q802" s="9">
        <v>802</v>
      </c>
    </row>
    <row r="803" spans="1:198" x14ac:dyDescent="0.2">
      <c r="A803" s="9"/>
      <c r="B803" s="16"/>
      <c r="C803" s="74"/>
      <c r="D803" s="46"/>
      <c r="E803" s="46"/>
      <c r="F803" s="16"/>
      <c r="G803" s="74"/>
      <c r="H803" s="47"/>
      <c r="I803" s="17"/>
      <c r="J803" s="17"/>
      <c r="K803" s="67"/>
      <c r="L803" s="14"/>
      <c r="M803" s="16"/>
      <c r="N803" s="14"/>
      <c r="O803" s="16"/>
      <c r="P803" s="16"/>
      <c r="Q803" s="88">
        <v>803</v>
      </c>
    </row>
    <row r="804" spans="1:198" x14ac:dyDescent="0.2">
      <c r="A804" s="9" t="s">
        <v>1191</v>
      </c>
      <c r="B804" s="10" t="s">
        <v>73</v>
      </c>
      <c r="C804" s="36" t="s">
        <v>74</v>
      </c>
      <c r="D804" s="44" t="s">
        <v>1970</v>
      </c>
      <c r="E804" s="44" t="s">
        <v>73</v>
      </c>
      <c r="F804" s="10" t="s">
        <v>1166</v>
      </c>
      <c r="G804" s="36" t="s">
        <v>74</v>
      </c>
      <c r="H804" s="45" t="s">
        <v>1970</v>
      </c>
      <c r="I804" s="11">
        <v>7.0000000000000007E-2</v>
      </c>
      <c r="J804" s="11">
        <v>0.04</v>
      </c>
      <c r="K804" s="65">
        <v>7</v>
      </c>
      <c r="L804" s="12">
        <f>K804*J804</f>
        <v>0.28000000000000003</v>
      </c>
      <c r="M804" s="10">
        <v>1</v>
      </c>
      <c r="N804" s="12">
        <f>SUM(L804-M804)</f>
        <v>-0.72</v>
      </c>
      <c r="O804" s="10">
        <v>0</v>
      </c>
      <c r="P804" s="10" t="s">
        <v>2459</v>
      </c>
      <c r="Q804" s="9">
        <v>804</v>
      </c>
    </row>
    <row r="805" spans="1:198" x14ac:dyDescent="0.2">
      <c r="A805" s="9"/>
      <c r="Q805" s="88">
        <v>805</v>
      </c>
    </row>
    <row r="806" spans="1:198" x14ac:dyDescent="0.2">
      <c r="A806" s="9" t="s">
        <v>1191</v>
      </c>
      <c r="B806" s="10" t="s">
        <v>75</v>
      </c>
      <c r="C806" s="36" t="s">
        <v>76</v>
      </c>
      <c r="D806" s="44" t="s">
        <v>860</v>
      </c>
      <c r="E806" s="44" t="s">
        <v>75</v>
      </c>
      <c r="F806" s="10" t="s">
        <v>77</v>
      </c>
      <c r="G806" s="36" t="s">
        <v>76</v>
      </c>
      <c r="H806" s="45" t="s">
        <v>860</v>
      </c>
      <c r="I806" s="11">
        <v>0.14000000000000001</v>
      </c>
      <c r="J806" s="11">
        <v>0</v>
      </c>
      <c r="K806" s="65">
        <v>0</v>
      </c>
      <c r="L806" s="12">
        <v>0</v>
      </c>
      <c r="M806" s="10">
        <v>1</v>
      </c>
      <c r="N806" s="12">
        <v>-1</v>
      </c>
      <c r="O806" s="10"/>
      <c r="P806" s="10" t="s">
        <v>761</v>
      </c>
      <c r="Q806" s="9">
        <v>806</v>
      </c>
    </row>
    <row r="807" spans="1:198" x14ac:dyDescent="0.2">
      <c r="A807" s="9"/>
      <c r="Q807" s="88">
        <v>807</v>
      </c>
    </row>
    <row r="808" spans="1:198" x14ac:dyDescent="0.2">
      <c r="A808" s="9" t="s">
        <v>1191</v>
      </c>
      <c r="B808" s="21" t="s">
        <v>78</v>
      </c>
      <c r="C808" s="75" t="s">
        <v>80</v>
      </c>
      <c r="D808" s="49" t="s">
        <v>860</v>
      </c>
      <c r="E808" s="49" t="s">
        <v>78</v>
      </c>
      <c r="F808" s="21" t="s">
        <v>81</v>
      </c>
      <c r="G808" s="75" t="s">
        <v>80</v>
      </c>
      <c r="H808" s="50" t="s">
        <v>860</v>
      </c>
      <c r="I808" s="22">
        <v>0.15</v>
      </c>
      <c r="J808" s="22">
        <v>0</v>
      </c>
      <c r="K808" s="68">
        <v>0</v>
      </c>
      <c r="L808" s="23">
        <v>0</v>
      </c>
      <c r="M808" s="21">
        <v>1</v>
      </c>
      <c r="N808" s="23">
        <v>-1</v>
      </c>
      <c r="O808" s="21">
        <v>0</v>
      </c>
      <c r="P808" s="10" t="s">
        <v>761</v>
      </c>
      <c r="Q808" s="9">
        <v>808</v>
      </c>
    </row>
    <row r="809" spans="1:198" x14ac:dyDescent="0.2">
      <c r="A809" s="9"/>
      <c r="Q809" s="88">
        <v>809</v>
      </c>
    </row>
    <row r="810" spans="1:198" x14ac:dyDescent="0.2">
      <c r="A810" s="9" t="s">
        <v>1191</v>
      </c>
      <c r="B810" s="10" t="s">
        <v>82</v>
      </c>
      <c r="C810" s="36" t="s">
        <v>83</v>
      </c>
      <c r="D810" s="44" t="s">
        <v>860</v>
      </c>
      <c r="E810" s="44" t="s">
        <v>82</v>
      </c>
      <c r="F810" s="10" t="s">
        <v>84</v>
      </c>
      <c r="G810" s="36" t="s">
        <v>83</v>
      </c>
      <c r="H810" s="45" t="s">
        <v>860</v>
      </c>
      <c r="I810" s="11">
        <v>0.06</v>
      </c>
      <c r="J810" s="11">
        <v>0</v>
      </c>
      <c r="K810" s="65">
        <v>0</v>
      </c>
      <c r="L810" s="12">
        <v>0</v>
      </c>
      <c r="M810" s="10">
        <v>1</v>
      </c>
      <c r="N810" s="12">
        <v>-1</v>
      </c>
      <c r="O810" s="10">
        <v>0</v>
      </c>
      <c r="P810" s="10" t="s">
        <v>761</v>
      </c>
      <c r="Q810" s="9">
        <v>810</v>
      </c>
    </row>
    <row r="811" spans="1:198" x14ac:dyDescent="0.2">
      <c r="A811" s="9"/>
      <c r="Q811" s="88">
        <v>811</v>
      </c>
    </row>
    <row r="812" spans="1:198" s="13" customFormat="1" x14ac:dyDescent="0.2">
      <c r="A812" s="9"/>
      <c r="B812" s="10">
        <v>56244908760001</v>
      </c>
      <c r="C812" s="36" t="s">
        <v>1925</v>
      </c>
      <c r="D812" s="45">
        <v>30389</v>
      </c>
      <c r="E812" s="44"/>
      <c r="F812" s="10"/>
      <c r="G812" s="36"/>
      <c r="H812" s="45"/>
      <c r="I812" s="11">
        <f>SUM(I813:I814)</f>
        <v>0.23</v>
      </c>
      <c r="J812" s="11">
        <f>SUM(J813:J814)</f>
        <v>0</v>
      </c>
      <c r="K812" s="65"/>
      <c r="L812" s="12">
        <f>SUM(L813:L814)</f>
        <v>0</v>
      </c>
      <c r="M812" s="10">
        <v>2</v>
      </c>
      <c r="N812" s="12">
        <f>SUM(N813:N814)</f>
        <v>-2</v>
      </c>
      <c r="O812" s="10">
        <v>0</v>
      </c>
      <c r="P812" s="10"/>
      <c r="Q812" s="9">
        <v>812</v>
      </c>
      <c r="R812" s="7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9"/>
      <c r="AJ812" s="9"/>
      <c r="AK812" s="9"/>
      <c r="AL812" s="9"/>
      <c r="AM812" s="9"/>
      <c r="AN812" s="9"/>
      <c r="AO812" s="9"/>
      <c r="AP812" s="9"/>
      <c r="AQ812" s="9"/>
      <c r="AR812" s="9"/>
      <c r="AS812" s="9"/>
      <c r="AT812" s="9"/>
      <c r="AU812" s="9"/>
      <c r="AV812" s="9"/>
      <c r="AW812" s="9"/>
      <c r="AX812" s="9"/>
      <c r="AY812" s="9"/>
      <c r="AZ812" s="9"/>
      <c r="BA812" s="9"/>
      <c r="BB812" s="9"/>
      <c r="BC812" s="9"/>
      <c r="BD812" s="9"/>
      <c r="BE812" s="9"/>
      <c r="BF812" s="9"/>
      <c r="BG812" s="9"/>
      <c r="BH812" s="9"/>
      <c r="BI812" s="9"/>
      <c r="BJ812" s="9"/>
      <c r="BK812" s="9"/>
      <c r="BL812" s="9"/>
      <c r="BM812" s="9"/>
      <c r="BN812" s="9"/>
      <c r="BO812" s="9"/>
      <c r="BP812" s="9"/>
      <c r="BQ812" s="9"/>
      <c r="BR812" s="9"/>
      <c r="BS812" s="9"/>
      <c r="BT812" s="9"/>
      <c r="BU812" s="9"/>
      <c r="BV812" s="9"/>
      <c r="BW812" s="9"/>
      <c r="BX812" s="9"/>
      <c r="BY812" s="9"/>
      <c r="BZ812" s="9"/>
      <c r="CA812" s="9"/>
      <c r="CB812" s="9"/>
      <c r="CC812" s="9"/>
      <c r="CD812" s="9"/>
      <c r="CE812" s="9"/>
      <c r="CF812" s="9"/>
      <c r="CG812" s="9"/>
      <c r="CH812" s="9"/>
      <c r="CI812" s="9"/>
      <c r="CJ812" s="9"/>
      <c r="CK812" s="9"/>
      <c r="CL812" s="9"/>
      <c r="CM812" s="9"/>
      <c r="CN812" s="9"/>
      <c r="CO812" s="9"/>
      <c r="CP812" s="9"/>
      <c r="CQ812" s="9"/>
      <c r="CR812" s="9"/>
      <c r="CS812" s="9"/>
      <c r="CT812" s="9"/>
      <c r="CU812" s="9"/>
      <c r="CV812" s="9"/>
      <c r="CW812" s="9"/>
      <c r="CX812" s="9"/>
      <c r="CY812" s="9"/>
      <c r="CZ812" s="9"/>
      <c r="DA812" s="9"/>
      <c r="DB812" s="9"/>
      <c r="DC812" s="9"/>
      <c r="DD812" s="9"/>
      <c r="DE812" s="9"/>
      <c r="DF812" s="9"/>
      <c r="DG812" s="9"/>
      <c r="DH812" s="9"/>
      <c r="DI812" s="9"/>
      <c r="DJ812" s="9"/>
      <c r="DK812" s="9"/>
      <c r="DL812" s="9"/>
      <c r="DM812" s="9"/>
      <c r="DN812" s="9"/>
      <c r="DO812" s="9"/>
      <c r="DP812" s="9"/>
      <c r="DQ812" s="9"/>
      <c r="DR812" s="9"/>
      <c r="DS812" s="9"/>
      <c r="DT812" s="9"/>
      <c r="DU812" s="9"/>
      <c r="DV812" s="9"/>
      <c r="DW812" s="9"/>
      <c r="DX812" s="9"/>
      <c r="DY812" s="9"/>
      <c r="DZ812" s="9"/>
      <c r="EA812" s="9"/>
      <c r="EB812" s="9"/>
      <c r="EC812" s="9"/>
      <c r="ED812" s="9"/>
      <c r="EE812" s="9"/>
      <c r="EF812" s="9"/>
      <c r="EG812" s="9"/>
      <c r="EH812" s="9"/>
      <c r="EI812" s="9"/>
      <c r="EJ812" s="9"/>
      <c r="EK812" s="9"/>
      <c r="EL812" s="9"/>
      <c r="EM812" s="9"/>
      <c r="EN812" s="9"/>
      <c r="EO812" s="9"/>
      <c r="EP812" s="9"/>
      <c r="EQ812" s="9"/>
      <c r="ER812" s="9"/>
      <c r="ES812" s="9"/>
      <c r="ET812" s="9"/>
      <c r="EU812" s="9"/>
      <c r="EV812" s="9"/>
      <c r="EW812" s="9"/>
      <c r="EX812" s="9"/>
      <c r="EY812" s="9"/>
      <c r="EZ812" s="9"/>
      <c r="FA812" s="9"/>
      <c r="FB812" s="9"/>
      <c r="FC812" s="9"/>
      <c r="FD812" s="9"/>
      <c r="FE812" s="9"/>
      <c r="FF812" s="9"/>
      <c r="FG812" s="9"/>
      <c r="FH812" s="9"/>
      <c r="FI812" s="9"/>
      <c r="FJ812" s="9"/>
      <c r="FK812" s="9"/>
      <c r="FL812" s="9"/>
      <c r="FM812" s="9"/>
      <c r="FN812" s="9"/>
      <c r="FO812" s="9"/>
      <c r="FP812" s="9"/>
      <c r="FQ812" s="9"/>
      <c r="FR812" s="9"/>
      <c r="FS812" s="9"/>
      <c r="FT812" s="9"/>
      <c r="FU812" s="9"/>
      <c r="FV812" s="9"/>
      <c r="FW812" s="9"/>
      <c r="FX812" s="9"/>
      <c r="FY812" s="9"/>
      <c r="FZ812" s="9"/>
      <c r="GA812" s="9"/>
      <c r="GB812" s="9"/>
      <c r="GC812" s="9"/>
      <c r="GD812" s="9"/>
      <c r="GE812" s="9"/>
      <c r="GF812" s="9"/>
      <c r="GG812" s="9"/>
      <c r="GH812" s="9"/>
      <c r="GI812" s="9"/>
      <c r="GJ812" s="9"/>
      <c r="GK812" s="9"/>
      <c r="GL812" s="9"/>
      <c r="GM812" s="9"/>
      <c r="GN812" s="9"/>
      <c r="GO812" s="9"/>
      <c r="GP812" s="9"/>
    </row>
    <row r="813" spans="1:198" s="9" customFormat="1" ht="21" x14ac:dyDescent="0.2">
      <c r="A813" s="9" t="s">
        <v>1191</v>
      </c>
      <c r="B813" s="16">
        <v>56244908760001</v>
      </c>
      <c r="C813" s="74" t="s">
        <v>1925</v>
      </c>
      <c r="D813" s="47">
        <v>30389</v>
      </c>
      <c r="E813" s="46">
        <v>56244900110001</v>
      </c>
      <c r="F813" s="18" t="s">
        <v>864</v>
      </c>
      <c r="G813" s="74" t="s">
        <v>861</v>
      </c>
      <c r="H813" s="47">
        <v>38770</v>
      </c>
      <c r="I813" s="17">
        <v>0.16</v>
      </c>
      <c r="J813" s="17">
        <v>0</v>
      </c>
      <c r="K813" s="67">
        <v>0</v>
      </c>
      <c r="L813" s="14">
        <v>0</v>
      </c>
      <c r="M813" s="16">
        <v>1</v>
      </c>
      <c r="N813" s="14">
        <v>-1</v>
      </c>
      <c r="O813" s="16">
        <v>0</v>
      </c>
      <c r="P813" s="16" t="s">
        <v>2481</v>
      </c>
      <c r="Q813" s="88">
        <v>813</v>
      </c>
      <c r="R813" s="79"/>
    </row>
    <row r="814" spans="1:198" s="9" customFormat="1" ht="21" x14ac:dyDescent="0.2">
      <c r="A814" s="9" t="s">
        <v>1191</v>
      </c>
      <c r="B814" s="16">
        <v>56244908760001</v>
      </c>
      <c r="C814" s="74" t="s">
        <v>1925</v>
      </c>
      <c r="D814" s="47">
        <v>30389</v>
      </c>
      <c r="E814" s="46">
        <v>56244900050145</v>
      </c>
      <c r="F814" s="18" t="s">
        <v>868</v>
      </c>
      <c r="G814" s="74" t="s">
        <v>862</v>
      </c>
      <c r="H814" s="47">
        <v>39165</v>
      </c>
      <c r="I814" s="17">
        <v>7.0000000000000007E-2</v>
      </c>
      <c r="J814" s="17">
        <v>0</v>
      </c>
      <c r="K814" s="67">
        <v>0</v>
      </c>
      <c r="L814" s="14">
        <v>0</v>
      </c>
      <c r="M814" s="16">
        <v>1</v>
      </c>
      <c r="N814" s="14">
        <v>-1</v>
      </c>
      <c r="O814" s="16">
        <v>0</v>
      </c>
      <c r="P814" s="16" t="s">
        <v>2482</v>
      </c>
      <c r="Q814" s="9">
        <v>814</v>
      </c>
      <c r="R814" s="79"/>
    </row>
    <row r="815" spans="1:198" ht="9.75" customHeight="1" x14ac:dyDescent="0.2">
      <c r="A815" s="9"/>
      <c r="Q815" s="88">
        <v>815</v>
      </c>
    </row>
    <row r="816" spans="1:198" x14ac:dyDescent="0.2">
      <c r="A816" s="9" t="s">
        <v>1261</v>
      </c>
      <c r="B816" s="10" t="s">
        <v>664</v>
      </c>
      <c r="C816" s="36" t="s">
        <v>665</v>
      </c>
      <c r="D816" s="44" t="s">
        <v>241</v>
      </c>
      <c r="E816" s="44"/>
      <c r="F816" s="10"/>
      <c r="G816" s="36"/>
      <c r="H816" s="45"/>
      <c r="I816" s="11">
        <f>SUM(I817:I831)</f>
        <v>2.411</v>
      </c>
      <c r="J816" s="11">
        <f>SUM(J817:J831)</f>
        <v>0.58899999999999997</v>
      </c>
      <c r="K816" s="65"/>
      <c r="L816" s="12">
        <f>SUM(L817:L831)</f>
        <v>3.2029999999999998</v>
      </c>
      <c r="M816" s="11">
        <f>SUM(M817:M831)</f>
        <v>11</v>
      </c>
      <c r="N816" s="12">
        <f t="shared" ref="N816:N831" si="44">SUM(L816-M816)</f>
        <v>-7.7970000000000006</v>
      </c>
      <c r="O816" s="10">
        <v>0</v>
      </c>
      <c r="P816" s="10"/>
      <c r="Q816" s="9">
        <v>816</v>
      </c>
    </row>
    <row r="817" spans="1:18" x14ac:dyDescent="0.2">
      <c r="A817" s="9" t="s">
        <v>1191</v>
      </c>
      <c r="B817" s="6" t="s">
        <v>664</v>
      </c>
      <c r="C817" s="37" t="s">
        <v>665</v>
      </c>
      <c r="D817" s="41" t="s">
        <v>241</v>
      </c>
      <c r="E817" s="41" t="s">
        <v>666</v>
      </c>
      <c r="F817" s="6" t="s">
        <v>616</v>
      </c>
      <c r="G817" s="37" t="s">
        <v>667</v>
      </c>
      <c r="H817" s="42" t="s">
        <v>541</v>
      </c>
      <c r="I817" s="7">
        <v>1.7000000000000001E-2</v>
      </c>
      <c r="J817" s="7">
        <v>1.7000000000000001E-2</v>
      </c>
      <c r="K817" s="63">
        <v>7</v>
      </c>
      <c r="L817" s="8">
        <f t="shared" ref="L817:L831" si="45">K817*J817</f>
        <v>0.11900000000000001</v>
      </c>
      <c r="M817" s="6">
        <v>0</v>
      </c>
      <c r="N817" s="14">
        <f t="shared" si="44"/>
        <v>0.11900000000000001</v>
      </c>
      <c r="O817" s="6">
        <v>0</v>
      </c>
      <c r="P817" s="6" t="s">
        <v>2479</v>
      </c>
      <c r="Q817" s="88">
        <v>817</v>
      </c>
    </row>
    <row r="818" spans="1:18" x14ac:dyDescent="0.2">
      <c r="A818" s="9" t="s">
        <v>1191</v>
      </c>
      <c r="B818" s="6" t="s">
        <v>664</v>
      </c>
      <c r="C818" s="37" t="s">
        <v>665</v>
      </c>
      <c r="D818" s="41" t="s">
        <v>241</v>
      </c>
      <c r="E818" s="41" t="s">
        <v>668</v>
      </c>
      <c r="F818" s="6" t="s">
        <v>1105</v>
      </c>
      <c r="G818" s="37" t="s">
        <v>669</v>
      </c>
      <c r="H818" s="42" t="s">
        <v>670</v>
      </c>
      <c r="I818" s="7">
        <v>4.5999999999999999E-2</v>
      </c>
      <c r="J818" s="7">
        <v>4.5999999999999999E-2</v>
      </c>
      <c r="K818" s="63">
        <v>7</v>
      </c>
      <c r="L818" s="8">
        <f t="shared" si="45"/>
        <v>0.32200000000000001</v>
      </c>
      <c r="M818" s="6">
        <v>1</v>
      </c>
      <c r="N818" s="14">
        <f t="shared" si="44"/>
        <v>-0.67799999999999994</v>
      </c>
      <c r="O818" s="6">
        <v>0</v>
      </c>
      <c r="Q818" s="9">
        <v>818</v>
      </c>
    </row>
    <row r="819" spans="1:18" s="9" customFormat="1" x14ac:dyDescent="0.2">
      <c r="A819" s="9" t="s">
        <v>1191</v>
      </c>
      <c r="B819" s="16" t="s">
        <v>664</v>
      </c>
      <c r="C819" s="74" t="s">
        <v>665</v>
      </c>
      <c r="D819" s="46" t="s">
        <v>241</v>
      </c>
      <c r="E819" s="46" t="s">
        <v>671</v>
      </c>
      <c r="F819" s="16" t="s">
        <v>1756</v>
      </c>
      <c r="G819" s="74" t="s">
        <v>672</v>
      </c>
      <c r="H819" s="47" t="s">
        <v>670</v>
      </c>
      <c r="I819" s="17">
        <v>3.5999999999999997E-2</v>
      </c>
      <c r="J819" s="17">
        <v>1.7999999999999999E-2</v>
      </c>
      <c r="K819" s="67">
        <v>7</v>
      </c>
      <c r="L819" s="14">
        <f t="shared" si="45"/>
        <v>0.126</v>
      </c>
      <c r="M819" s="16">
        <v>0</v>
      </c>
      <c r="N819" s="14">
        <f t="shared" si="44"/>
        <v>0.126</v>
      </c>
      <c r="O819" s="16">
        <v>0</v>
      </c>
      <c r="P819" s="16" t="s">
        <v>2459</v>
      </c>
      <c r="Q819" s="88">
        <v>819</v>
      </c>
      <c r="R819" s="79"/>
    </row>
    <row r="820" spans="1:18" x14ac:dyDescent="0.2">
      <c r="A820" s="9" t="s">
        <v>1191</v>
      </c>
      <c r="B820" s="6" t="s">
        <v>664</v>
      </c>
      <c r="C820" s="37" t="s">
        <v>665</v>
      </c>
      <c r="D820" s="41" t="s">
        <v>241</v>
      </c>
      <c r="E820" s="41" t="s">
        <v>673</v>
      </c>
      <c r="F820" s="6" t="s">
        <v>220</v>
      </c>
      <c r="G820" s="37" t="s">
        <v>1412</v>
      </c>
      <c r="H820" s="42" t="s">
        <v>674</v>
      </c>
      <c r="I820" s="7">
        <v>0.04</v>
      </c>
      <c r="J820" s="7">
        <v>0.04</v>
      </c>
      <c r="K820" s="63">
        <v>7</v>
      </c>
      <c r="L820" s="8">
        <f t="shared" si="45"/>
        <v>0.28000000000000003</v>
      </c>
      <c r="M820" s="6">
        <v>1</v>
      </c>
      <c r="N820" s="14">
        <f t="shared" si="44"/>
        <v>-0.72</v>
      </c>
      <c r="O820" s="6">
        <v>0</v>
      </c>
      <c r="Q820" s="9">
        <v>820</v>
      </c>
    </row>
    <row r="821" spans="1:18" x14ac:dyDescent="0.2">
      <c r="A821" s="9" t="s">
        <v>1191</v>
      </c>
      <c r="B821" s="6" t="s">
        <v>664</v>
      </c>
      <c r="C821" s="37" t="s">
        <v>665</v>
      </c>
      <c r="D821" s="41" t="s">
        <v>241</v>
      </c>
      <c r="E821" s="41" t="s">
        <v>675</v>
      </c>
      <c r="F821" s="6" t="s">
        <v>1106</v>
      </c>
      <c r="G821" s="37" t="s">
        <v>676</v>
      </c>
      <c r="H821" s="42" t="s">
        <v>1711</v>
      </c>
      <c r="I821" s="7">
        <v>4.3999999999999997E-2</v>
      </c>
      <c r="J821" s="7">
        <v>4.3999999999999997E-2</v>
      </c>
      <c r="K821" s="63">
        <v>7</v>
      </c>
      <c r="L821" s="8">
        <f t="shared" si="45"/>
        <v>0.308</v>
      </c>
      <c r="M821" s="6">
        <v>1</v>
      </c>
      <c r="N821" s="14">
        <f t="shared" si="44"/>
        <v>-0.69199999999999995</v>
      </c>
      <c r="O821" s="6">
        <v>0</v>
      </c>
      <c r="Q821" s="88">
        <v>821</v>
      </c>
    </row>
    <row r="822" spans="1:18" x14ac:dyDescent="0.2">
      <c r="A822" s="9" t="s">
        <v>1191</v>
      </c>
      <c r="B822" s="6" t="s">
        <v>664</v>
      </c>
      <c r="C822" s="37" t="s">
        <v>665</v>
      </c>
      <c r="D822" s="41" t="s">
        <v>241</v>
      </c>
      <c r="E822" s="41" t="s">
        <v>677</v>
      </c>
      <c r="F822" s="6" t="s">
        <v>691</v>
      </c>
      <c r="G822" s="37" t="s">
        <v>2229</v>
      </c>
      <c r="H822" s="42" t="s">
        <v>678</v>
      </c>
      <c r="I822" s="7">
        <v>0.21</v>
      </c>
      <c r="J822" s="7">
        <v>8.1000000000000003E-2</v>
      </c>
      <c r="K822" s="63">
        <v>7</v>
      </c>
      <c r="L822" s="8">
        <f t="shared" si="45"/>
        <v>0.56700000000000006</v>
      </c>
      <c r="M822" s="6">
        <v>1</v>
      </c>
      <c r="N822" s="14">
        <f t="shared" si="44"/>
        <v>-0.43299999999999994</v>
      </c>
      <c r="O822" s="6">
        <v>0</v>
      </c>
      <c r="Q822" s="9">
        <v>822</v>
      </c>
    </row>
    <row r="823" spans="1:18" x14ac:dyDescent="0.2">
      <c r="A823" s="9" t="s">
        <v>1191</v>
      </c>
      <c r="B823" s="6" t="s">
        <v>664</v>
      </c>
      <c r="C823" s="37" t="s">
        <v>665</v>
      </c>
      <c r="D823" s="41" t="s">
        <v>241</v>
      </c>
      <c r="E823" s="41" t="s">
        <v>679</v>
      </c>
      <c r="F823" s="6" t="s">
        <v>1148</v>
      </c>
      <c r="G823" s="37" t="s">
        <v>680</v>
      </c>
      <c r="H823" s="42" t="s">
        <v>681</v>
      </c>
      <c r="I823" s="7">
        <v>0.06</v>
      </c>
      <c r="J823" s="7">
        <v>6.3E-2</v>
      </c>
      <c r="K823" s="63">
        <v>7</v>
      </c>
      <c r="L823" s="8">
        <f t="shared" si="45"/>
        <v>0.441</v>
      </c>
      <c r="M823" s="6">
        <v>1</v>
      </c>
      <c r="N823" s="14">
        <f t="shared" si="44"/>
        <v>-0.55899999999999994</v>
      </c>
      <c r="O823" s="6">
        <v>0</v>
      </c>
      <c r="Q823" s="88">
        <v>823</v>
      </c>
    </row>
    <row r="824" spans="1:18" x14ac:dyDescent="0.2">
      <c r="A824" s="9" t="s">
        <v>1191</v>
      </c>
      <c r="B824" s="6" t="s">
        <v>664</v>
      </c>
      <c r="C824" s="37" t="s">
        <v>665</v>
      </c>
      <c r="D824" s="42">
        <v>21612</v>
      </c>
      <c r="E824" s="41">
        <v>56244900010099</v>
      </c>
      <c r="F824" s="27" t="s">
        <v>2136</v>
      </c>
      <c r="G824" s="37" t="s">
        <v>349</v>
      </c>
      <c r="H824" s="42">
        <v>26605</v>
      </c>
      <c r="I824" s="7">
        <v>0.22600000000000001</v>
      </c>
      <c r="J824" s="7">
        <v>0</v>
      </c>
      <c r="K824" s="63">
        <v>0</v>
      </c>
      <c r="L824" s="8">
        <f t="shared" si="45"/>
        <v>0</v>
      </c>
      <c r="M824" s="6">
        <v>1</v>
      </c>
      <c r="N824" s="14">
        <f t="shared" si="44"/>
        <v>-1</v>
      </c>
      <c r="O824" s="6">
        <v>0</v>
      </c>
      <c r="P824" s="6" t="s">
        <v>761</v>
      </c>
      <c r="Q824" s="9">
        <v>824</v>
      </c>
    </row>
    <row r="825" spans="1:18" x14ac:dyDescent="0.2">
      <c r="A825" s="9" t="s">
        <v>1191</v>
      </c>
      <c r="B825" s="6" t="s">
        <v>664</v>
      </c>
      <c r="C825" s="37" t="s">
        <v>665</v>
      </c>
      <c r="D825" s="42">
        <v>21612</v>
      </c>
      <c r="E825" s="41">
        <v>56244900010089</v>
      </c>
      <c r="F825" s="27" t="s">
        <v>221</v>
      </c>
      <c r="G825" s="37" t="s">
        <v>348</v>
      </c>
      <c r="H825" s="42">
        <v>24833</v>
      </c>
      <c r="I825" s="7">
        <v>0.183</v>
      </c>
      <c r="J825" s="7">
        <v>0</v>
      </c>
      <c r="K825" s="63">
        <v>0</v>
      </c>
      <c r="L825" s="8">
        <f t="shared" si="45"/>
        <v>0</v>
      </c>
      <c r="M825" s="6">
        <v>1</v>
      </c>
      <c r="N825" s="14">
        <f t="shared" si="44"/>
        <v>-1</v>
      </c>
      <c r="O825" s="6">
        <v>0</v>
      </c>
      <c r="P825" s="6" t="s">
        <v>761</v>
      </c>
      <c r="Q825" s="88">
        <v>825</v>
      </c>
    </row>
    <row r="826" spans="1:18" x14ac:dyDescent="0.2">
      <c r="A826" s="9" t="s">
        <v>1191</v>
      </c>
      <c r="B826" s="6" t="s">
        <v>664</v>
      </c>
      <c r="C826" s="37" t="s">
        <v>665</v>
      </c>
      <c r="D826" s="42">
        <v>21612</v>
      </c>
      <c r="E826" s="41">
        <v>56244900010087</v>
      </c>
      <c r="F826" s="27" t="s">
        <v>1371</v>
      </c>
      <c r="G826" s="37" t="s">
        <v>347</v>
      </c>
      <c r="H826" s="42">
        <v>24576</v>
      </c>
      <c r="I826" s="7">
        <v>0.185</v>
      </c>
      <c r="J826" s="7">
        <v>0</v>
      </c>
      <c r="K826" s="63">
        <v>0</v>
      </c>
      <c r="L826" s="8">
        <f t="shared" si="45"/>
        <v>0</v>
      </c>
      <c r="M826" s="6">
        <v>1</v>
      </c>
      <c r="N826" s="14">
        <f t="shared" si="44"/>
        <v>-1</v>
      </c>
      <c r="O826" s="6">
        <v>0</v>
      </c>
      <c r="P826" s="6" t="s">
        <v>761</v>
      </c>
      <c r="Q826" s="9">
        <v>826</v>
      </c>
    </row>
    <row r="827" spans="1:18" x14ac:dyDescent="0.2">
      <c r="A827" s="9" t="s">
        <v>1191</v>
      </c>
      <c r="B827" s="6" t="s">
        <v>664</v>
      </c>
      <c r="C827" s="37" t="s">
        <v>665</v>
      </c>
      <c r="D827" s="41" t="s">
        <v>241</v>
      </c>
      <c r="E827" s="41">
        <v>56244900010140</v>
      </c>
      <c r="F827" s="6" t="s">
        <v>1215</v>
      </c>
      <c r="G827" s="37" t="s">
        <v>682</v>
      </c>
      <c r="H827" s="42" t="s">
        <v>1769</v>
      </c>
      <c r="I827" s="7">
        <v>0</v>
      </c>
      <c r="J827" s="7">
        <v>0</v>
      </c>
      <c r="K827" s="63">
        <v>7</v>
      </c>
      <c r="L827" s="8">
        <f t="shared" si="45"/>
        <v>0</v>
      </c>
      <c r="M827" s="6">
        <v>1</v>
      </c>
      <c r="N827" s="14">
        <f t="shared" si="44"/>
        <v>-1</v>
      </c>
      <c r="O827" s="6">
        <v>0</v>
      </c>
      <c r="P827" s="6" t="s">
        <v>2480</v>
      </c>
      <c r="Q827" s="88">
        <v>827</v>
      </c>
    </row>
    <row r="828" spans="1:18" x14ac:dyDescent="0.2">
      <c r="A828" s="9" t="s">
        <v>1191</v>
      </c>
      <c r="B828" s="6" t="s">
        <v>664</v>
      </c>
      <c r="C828" s="37" t="s">
        <v>665</v>
      </c>
      <c r="D828" s="41" t="s">
        <v>241</v>
      </c>
      <c r="E828" s="41">
        <v>56244900010073</v>
      </c>
      <c r="F828" s="27" t="s">
        <v>1270</v>
      </c>
      <c r="G828" s="37" t="s">
        <v>1355</v>
      </c>
      <c r="H828" s="41" t="s">
        <v>1359</v>
      </c>
      <c r="I828" s="7">
        <v>0.23599999999999999</v>
      </c>
      <c r="J828" s="7">
        <v>0</v>
      </c>
      <c r="K828" s="63">
        <v>0</v>
      </c>
      <c r="L828" s="8">
        <f t="shared" si="45"/>
        <v>0</v>
      </c>
      <c r="M828" s="6">
        <v>1</v>
      </c>
      <c r="N828" s="14">
        <f t="shared" si="44"/>
        <v>-1</v>
      </c>
      <c r="O828" s="6">
        <v>0</v>
      </c>
      <c r="P828" s="6" t="s">
        <v>761</v>
      </c>
      <c r="Q828" s="9">
        <v>828</v>
      </c>
    </row>
    <row r="829" spans="1:18" s="9" customFormat="1" x14ac:dyDescent="0.2">
      <c r="A829" s="9" t="s">
        <v>722</v>
      </c>
      <c r="B829" s="16" t="s">
        <v>664</v>
      </c>
      <c r="C829" s="74" t="s">
        <v>665</v>
      </c>
      <c r="D829" s="46" t="s">
        <v>241</v>
      </c>
      <c r="E829" s="46" t="s">
        <v>1638</v>
      </c>
      <c r="F829" s="16" t="s">
        <v>1149</v>
      </c>
      <c r="G829" s="74" t="s">
        <v>1639</v>
      </c>
      <c r="H829" s="47" t="s">
        <v>1640</v>
      </c>
      <c r="I829" s="17">
        <v>0.20799999999999999</v>
      </c>
      <c r="J829" s="17">
        <v>0.05</v>
      </c>
      <c r="K829" s="67">
        <v>5</v>
      </c>
      <c r="L829" s="14">
        <f t="shared" si="45"/>
        <v>0.25</v>
      </c>
      <c r="M829" s="16">
        <v>1</v>
      </c>
      <c r="N829" s="14">
        <f t="shared" si="44"/>
        <v>-0.75</v>
      </c>
      <c r="O829" s="16">
        <v>0</v>
      </c>
      <c r="P829" s="16"/>
      <c r="Q829" s="88">
        <v>829</v>
      </c>
      <c r="R829" s="79"/>
    </row>
    <row r="830" spans="1:18" s="9" customFormat="1" x14ac:dyDescent="0.2">
      <c r="A830" s="9" t="s">
        <v>722</v>
      </c>
      <c r="B830" s="16" t="s">
        <v>664</v>
      </c>
      <c r="C830" s="74" t="s">
        <v>665</v>
      </c>
      <c r="D830" s="46" t="s">
        <v>241</v>
      </c>
      <c r="E830" s="46" t="s">
        <v>1641</v>
      </c>
      <c r="F830" s="16" t="s">
        <v>1136</v>
      </c>
      <c r="G830" s="74" t="s">
        <v>665</v>
      </c>
      <c r="H830" s="47" t="s">
        <v>1769</v>
      </c>
      <c r="I830" s="17">
        <v>0.71</v>
      </c>
      <c r="J830" s="17">
        <v>0.18</v>
      </c>
      <c r="K830" s="67">
        <v>3</v>
      </c>
      <c r="L830" s="14">
        <f t="shared" si="45"/>
        <v>0.54</v>
      </c>
      <c r="M830" s="16">
        <v>0</v>
      </c>
      <c r="N830" s="14">
        <f t="shared" si="44"/>
        <v>0.54</v>
      </c>
      <c r="O830" s="16">
        <v>0</v>
      </c>
      <c r="P830" s="16" t="s">
        <v>2244</v>
      </c>
      <c r="Q830" s="9">
        <v>830</v>
      </c>
      <c r="R830" s="79"/>
    </row>
    <row r="831" spans="1:18" s="9" customFormat="1" x14ac:dyDescent="0.2">
      <c r="A831" s="9" t="s">
        <v>722</v>
      </c>
      <c r="B831" s="16" t="s">
        <v>664</v>
      </c>
      <c r="C831" s="74" t="s">
        <v>665</v>
      </c>
      <c r="D831" s="46" t="s">
        <v>241</v>
      </c>
      <c r="E831" s="46" t="s">
        <v>1641</v>
      </c>
      <c r="F831" s="16" t="s">
        <v>1136</v>
      </c>
      <c r="G831" s="74" t="s">
        <v>665</v>
      </c>
      <c r="H831" s="47" t="s">
        <v>1769</v>
      </c>
      <c r="I831" s="17">
        <v>0.21</v>
      </c>
      <c r="J831" s="17">
        <v>0.05</v>
      </c>
      <c r="K831" s="67">
        <v>5</v>
      </c>
      <c r="L831" s="14">
        <f t="shared" si="45"/>
        <v>0.25</v>
      </c>
      <c r="M831" s="16">
        <v>0</v>
      </c>
      <c r="N831" s="14">
        <f t="shared" si="44"/>
        <v>0.25</v>
      </c>
      <c r="O831" s="16">
        <v>0</v>
      </c>
      <c r="P831" s="16"/>
      <c r="Q831" s="88">
        <v>831</v>
      </c>
      <c r="R831" s="79"/>
    </row>
    <row r="832" spans="1:18" s="9" customFormat="1" x14ac:dyDescent="0.2">
      <c r="B832" s="16"/>
      <c r="C832" s="74"/>
      <c r="D832" s="46"/>
      <c r="E832" s="46"/>
      <c r="F832" s="16"/>
      <c r="G832" s="74"/>
      <c r="H832" s="47"/>
      <c r="I832" s="17"/>
      <c r="J832" s="17"/>
      <c r="K832" s="67"/>
      <c r="L832" s="14"/>
      <c r="M832" s="16"/>
      <c r="N832" s="14"/>
      <c r="O832" s="16"/>
      <c r="P832" s="16"/>
      <c r="Q832" s="9">
        <v>832</v>
      </c>
      <c r="R832" s="79"/>
    </row>
    <row r="833" spans="1:198" s="13" customFormat="1" x14ac:dyDescent="0.2">
      <c r="A833" s="9" t="s">
        <v>1191</v>
      </c>
      <c r="B833" s="10" t="s">
        <v>1820</v>
      </c>
      <c r="C833" s="36" t="s">
        <v>1821</v>
      </c>
      <c r="D833" s="44" t="s">
        <v>1822</v>
      </c>
      <c r="E833" s="44" t="s">
        <v>1820</v>
      </c>
      <c r="F833" s="10" t="s">
        <v>1823</v>
      </c>
      <c r="G833" s="36" t="s">
        <v>1821</v>
      </c>
      <c r="H833" s="44" t="s">
        <v>1822</v>
      </c>
      <c r="I833" s="11">
        <v>0.37</v>
      </c>
      <c r="J833" s="11">
        <v>0</v>
      </c>
      <c r="K833" s="65">
        <v>0</v>
      </c>
      <c r="L833" s="12">
        <v>0</v>
      </c>
      <c r="M833" s="10">
        <v>1</v>
      </c>
      <c r="N833" s="12">
        <v>-1</v>
      </c>
      <c r="O833" s="10">
        <v>0</v>
      </c>
      <c r="P833" s="10" t="s">
        <v>761</v>
      </c>
      <c r="Q833" s="88">
        <v>833</v>
      </c>
      <c r="R833" s="7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  <c r="AK833" s="9"/>
      <c r="AL833" s="9"/>
      <c r="AM833" s="9"/>
      <c r="AN833" s="9"/>
      <c r="AO833" s="9"/>
      <c r="AP833" s="9"/>
      <c r="AQ833" s="9"/>
      <c r="AR833" s="9"/>
      <c r="AS833" s="9"/>
      <c r="AT833" s="9"/>
      <c r="AU833" s="9"/>
      <c r="AV833" s="9"/>
      <c r="AW833" s="9"/>
      <c r="AX833" s="9"/>
      <c r="AY833" s="9"/>
      <c r="AZ833" s="9"/>
      <c r="BA833" s="9"/>
      <c r="BB833" s="9"/>
      <c r="BC833" s="9"/>
      <c r="BD833" s="9"/>
      <c r="BE833" s="9"/>
      <c r="BF833" s="9"/>
      <c r="BG833" s="9"/>
      <c r="BH833" s="9"/>
      <c r="BI833" s="9"/>
      <c r="BJ833" s="9"/>
      <c r="BK833" s="9"/>
      <c r="BL833" s="9"/>
      <c r="BM833" s="9"/>
      <c r="BN833" s="9"/>
      <c r="BO833" s="9"/>
      <c r="BP833" s="9"/>
      <c r="BQ833" s="9"/>
      <c r="BR833" s="9"/>
      <c r="BS833" s="9"/>
      <c r="BT833" s="9"/>
      <c r="BU833" s="9"/>
      <c r="BV833" s="9"/>
      <c r="BW833" s="9"/>
      <c r="BX833" s="9"/>
      <c r="BY833" s="9"/>
      <c r="BZ833" s="9"/>
      <c r="CA833" s="9"/>
      <c r="CB833" s="9"/>
      <c r="CC833" s="9"/>
      <c r="CD833" s="9"/>
      <c r="CE833" s="9"/>
      <c r="CF833" s="9"/>
      <c r="CG833" s="9"/>
      <c r="CH833" s="9"/>
      <c r="CI833" s="9"/>
      <c r="CJ833" s="9"/>
      <c r="CK833" s="9"/>
      <c r="CL833" s="9"/>
      <c r="CM833" s="9"/>
      <c r="CN833" s="9"/>
      <c r="CO833" s="9"/>
      <c r="CP833" s="9"/>
      <c r="CQ833" s="9"/>
      <c r="CR833" s="9"/>
      <c r="CS833" s="9"/>
      <c r="CT833" s="9"/>
      <c r="CU833" s="9"/>
      <c r="CV833" s="9"/>
      <c r="CW833" s="9"/>
      <c r="CX833" s="9"/>
      <c r="CY833" s="9"/>
      <c r="CZ833" s="9"/>
      <c r="DA833" s="9"/>
      <c r="DB833" s="9"/>
      <c r="DC833" s="9"/>
      <c r="DD833" s="9"/>
      <c r="DE833" s="9"/>
      <c r="DF833" s="9"/>
      <c r="DG833" s="9"/>
      <c r="DH833" s="9"/>
      <c r="DI833" s="9"/>
      <c r="DJ833" s="9"/>
      <c r="DK833" s="9"/>
      <c r="DL833" s="9"/>
      <c r="DM833" s="9"/>
      <c r="DN833" s="9"/>
      <c r="DO833" s="9"/>
      <c r="DP833" s="9"/>
      <c r="DQ833" s="9"/>
      <c r="DR833" s="9"/>
      <c r="DS833" s="9"/>
      <c r="DT833" s="9"/>
      <c r="DU833" s="9"/>
      <c r="DV833" s="9"/>
      <c r="DW833" s="9"/>
      <c r="DX833" s="9"/>
      <c r="DY833" s="9"/>
      <c r="DZ833" s="9"/>
      <c r="EA833" s="9"/>
      <c r="EB833" s="9"/>
      <c r="EC833" s="9"/>
      <c r="ED833" s="9"/>
      <c r="EE833" s="9"/>
      <c r="EF833" s="9"/>
      <c r="EG833" s="9"/>
      <c r="EH833" s="9"/>
      <c r="EI833" s="9"/>
      <c r="EJ833" s="9"/>
      <c r="EK833" s="9"/>
      <c r="EL833" s="9"/>
      <c r="EM833" s="9"/>
      <c r="EN833" s="9"/>
      <c r="EO833" s="9"/>
      <c r="EP833" s="9"/>
      <c r="EQ833" s="9"/>
      <c r="ER833" s="9"/>
      <c r="ES833" s="9"/>
      <c r="ET833" s="9"/>
      <c r="EU833" s="9"/>
      <c r="EV833" s="9"/>
      <c r="EW833" s="9"/>
      <c r="EX833" s="9"/>
      <c r="EY833" s="9"/>
      <c r="EZ833" s="9"/>
      <c r="FA833" s="9"/>
      <c r="FB833" s="9"/>
      <c r="FC833" s="9"/>
      <c r="FD833" s="9"/>
      <c r="FE833" s="9"/>
      <c r="FF833" s="9"/>
      <c r="FG833" s="9"/>
      <c r="FH833" s="9"/>
      <c r="FI833" s="9"/>
      <c r="FJ833" s="9"/>
      <c r="FK833" s="9"/>
      <c r="FL833" s="9"/>
      <c r="FM833" s="9"/>
      <c r="FN833" s="9"/>
      <c r="FO833" s="9"/>
      <c r="FP833" s="9"/>
      <c r="FQ833" s="9"/>
      <c r="FR833" s="9"/>
      <c r="FS833" s="9"/>
      <c r="FT833" s="9"/>
      <c r="FU833" s="9"/>
      <c r="FV833" s="9"/>
      <c r="FW833" s="9"/>
      <c r="FX833" s="9"/>
      <c r="FY833" s="9"/>
      <c r="FZ833" s="9"/>
      <c r="GA833" s="9"/>
      <c r="GB833" s="9"/>
      <c r="GC833" s="9"/>
      <c r="GD833" s="9"/>
      <c r="GE833" s="9"/>
      <c r="GF833" s="9"/>
      <c r="GG833" s="9"/>
      <c r="GH833" s="9"/>
      <c r="GI833" s="9"/>
      <c r="GJ833" s="9"/>
      <c r="GK833" s="9"/>
      <c r="GL833" s="9"/>
      <c r="GM833" s="9"/>
      <c r="GN833" s="9"/>
      <c r="GO833" s="9"/>
      <c r="GP833" s="9"/>
    </row>
    <row r="834" spans="1:198" x14ac:dyDescent="0.2">
      <c r="A834" s="9"/>
      <c r="Q834" s="9">
        <v>834</v>
      </c>
    </row>
    <row r="835" spans="1:198" x14ac:dyDescent="0.2">
      <c r="A835" s="9"/>
      <c r="B835" s="10" t="s">
        <v>1642</v>
      </c>
      <c r="C835" s="36" t="s">
        <v>1643</v>
      </c>
      <c r="D835" s="44" t="s">
        <v>1416</v>
      </c>
      <c r="E835" s="44"/>
      <c r="F835" s="10"/>
      <c r="G835" s="36"/>
      <c r="H835" s="45"/>
      <c r="I835" s="11">
        <f>SUM(I836:I837)</f>
        <v>1.7999999999999999E-2</v>
      </c>
      <c r="J835" s="11">
        <f>SUM(J836:J837)</f>
        <v>1.7000000000000001E-2</v>
      </c>
      <c r="K835" s="65"/>
      <c r="L835" s="12">
        <f>SUM(L836:L837)</f>
        <v>0.11900000000000001</v>
      </c>
      <c r="M835" s="10">
        <v>1</v>
      </c>
      <c r="N835" s="12">
        <f>SUM(L835-M835)</f>
        <v>-0.88100000000000001</v>
      </c>
      <c r="O835" s="10">
        <v>0</v>
      </c>
      <c r="P835" s="10"/>
      <c r="Q835" s="88">
        <v>835</v>
      </c>
    </row>
    <row r="836" spans="1:198" s="9" customFormat="1" x14ac:dyDescent="0.2">
      <c r="A836" s="9" t="s">
        <v>1191</v>
      </c>
      <c r="B836" s="16" t="s">
        <v>1642</v>
      </c>
      <c r="C836" s="74" t="s">
        <v>1643</v>
      </c>
      <c r="D836" s="46" t="s">
        <v>1416</v>
      </c>
      <c r="E836" s="46" t="s">
        <v>1644</v>
      </c>
      <c r="F836" s="16" t="s">
        <v>1417</v>
      </c>
      <c r="G836" s="74" t="s">
        <v>1645</v>
      </c>
      <c r="H836" s="47" t="s">
        <v>1616</v>
      </c>
      <c r="I836" s="17">
        <v>1.7999999999999999E-2</v>
      </c>
      <c r="J836" s="17">
        <v>1.7000000000000001E-2</v>
      </c>
      <c r="K836" s="67">
        <v>7</v>
      </c>
      <c r="L836" s="14">
        <f>K836*J836</f>
        <v>0.11900000000000001</v>
      </c>
      <c r="M836" s="16">
        <v>1</v>
      </c>
      <c r="N836" s="14">
        <f>SUM(L836-M836)</f>
        <v>-0.88100000000000001</v>
      </c>
      <c r="O836" s="16">
        <v>0</v>
      </c>
      <c r="P836" s="16" t="s">
        <v>2458</v>
      </c>
      <c r="Q836" s="9">
        <v>836</v>
      </c>
      <c r="R836" s="79"/>
    </row>
    <row r="837" spans="1:198" ht="22.5" x14ac:dyDescent="0.2">
      <c r="A837" s="9" t="s">
        <v>1191</v>
      </c>
      <c r="B837" s="6" t="s">
        <v>1642</v>
      </c>
      <c r="C837" s="37" t="s">
        <v>1643</v>
      </c>
      <c r="D837" s="41" t="s">
        <v>1416</v>
      </c>
      <c r="E837" s="41">
        <v>56244900010107</v>
      </c>
      <c r="F837" s="6" t="s">
        <v>1646</v>
      </c>
      <c r="G837" s="37" t="s">
        <v>1647</v>
      </c>
      <c r="H837" s="42" t="s">
        <v>1648</v>
      </c>
      <c r="I837" s="7">
        <v>0</v>
      </c>
      <c r="J837" s="7">
        <v>0</v>
      </c>
      <c r="K837" s="63">
        <v>7</v>
      </c>
      <c r="L837" s="8">
        <v>0</v>
      </c>
      <c r="M837" s="6">
        <v>0</v>
      </c>
      <c r="N837" s="8">
        <v>0</v>
      </c>
      <c r="O837" s="6">
        <v>0</v>
      </c>
      <c r="P837" s="6" t="s">
        <v>2460</v>
      </c>
      <c r="Q837" s="88">
        <v>837</v>
      </c>
    </row>
    <row r="838" spans="1:198" x14ac:dyDescent="0.2">
      <c r="A838" s="9"/>
      <c r="Q838" s="9">
        <v>838</v>
      </c>
    </row>
    <row r="839" spans="1:198" s="13" customFormat="1" x14ac:dyDescent="0.2">
      <c r="A839" s="9" t="s">
        <v>1191</v>
      </c>
      <c r="B839" s="10" t="s">
        <v>1649</v>
      </c>
      <c r="C839" s="36" t="s">
        <v>1650</v>
      </c>
      <c r="D839" s="44" t="s">
        <v>1651</v>
      </c>
      <c r="E839" s="44" t="s">
        <v>1649</v>
      </c>
      <c r="F839" s="10" t="s">
        <v>2154</v>
      </c>
      <c r="G839" s="36" t="s">
        <v>1650</v>
      </c>
      <c r="H839" s="45" t="s">
        <v>1651</v>
      </c>
      <c r="I839" s="11">
        <v>4.9000000000000002E-2</v>
      </c>
      <c r="J839" s="11">
        <v>3.6999999999999998E-2</v>
      </c>
      <c r="K839" s="65">
        <v>5</v>
      </c>
      <c r="L839" s="12">
        <f>K839*J839</f>
        <v>0.185</v>
      </c>
      <c r="M839" s="10">
        <v>1</v>
      </c>
      <c r="N839" s="12">
        <f>SUM(L839-M839)</f>
        <v>-0.81499999999999995</v>
      </c>
      <c r="O839" s="10">
        <v>0</v>
      </c>
      <c r="P839" s="10"/>
      <c r="Q839" s="88">
        <v>839</v>
      </c>
      <c r="R839" s="7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  <c r="AJ839" s="9"/>
      <c r="AK839" s="9"/>
      <c r="AL839" s="9"/>
      <c r="AM839" s="9"/>
      <c r="AN839" s="9"/>
      <c r="AO839" s="9"/>
      <c r="AP839" s="9"/>
      <c r="AQ839" s="9"/>
      <c r="AR839" s="9"/>
      <c r="AS839" s="9"/>
      <c r="AT839" s="9"/>
      <c r="AU839" s="9"/>
      <c r="AV839" s="9"/>
      <c r="AW839" s="9"/>
      <c r="AX839" s="9"/>
      <c r="AY839" s="9"/>
      <c r="AZ839" s="9"/>
      <c r="BA839" s="9"/>
      <c r="BB839" s="9"/>
      <c r="BC839" s="9"/>
      <c r="BD839" s="9"/>
      <c r="BE839" s="9"/>
      <c r="BF839" s="9"/>
      <c r="BG839" s="9"/>
      <c r="BH839" s="9"/>
      <c r="BI839" s="9"/>
      <c r="BJ839" s="9"/>
      <c r="BK839" s="9"/>
      <c r="BL839" s="9"/>
      <c r="BM839" s="9"/>
      <c r="BN839" s="9"/>
      <c r="BO839" s="9"/>
      <c r="BP839" s="9"/>
      <c r="BQ839" s="9"/>
      <c r="BR839" s="9"/>
      <c r="BS839" s="9"/>
      <c r="BT839" s="9"/>
      <c r="BU839" s="9"/>
      <c r="BV839" s="9"/>
      <c r="BW839" s="9"/>
      <c r="BX839" s="9"/>
      <c r="BY839" s="9"/>
      <c r="BZ839" s="9"/>
      <c r="CA839" s="9"/>
      <c r="CB839" s="9"/>
      <c r="CC839" s="9"/>
      <c r="CD839" s="9"/>
      <c r="CE839" s="9"/>
      <c r="CF839" s="9"/>
      <c r="CG839" s="9"/>
      <c r="CH839" s="9"/>
      <c r="CI839" s="9"/>
      <c r="CJ839" s="9"/>
      <c r="CK839" s="9"/>
      <c r="CL839" s="9"/>
      <c r="CM839" s="9"/>
      <c r="CN839" s="9"/>
      <c r="CO839" s="9"/>
      <c r="CP839" s="9"/>
      <c r="CQ839" s="9"/>
      <c r="CR839" s="9"/>
      <c r="CS839" s="9"/>
      <c r="CT839" s="9"/>
      <c r="CU839" s="9"/>
      <c r="CV839" s="9"/>
      <c r="CW839" s="9"/>
      <c r="CX839" s="9"/>
      <c r="CY839" s="9"/>
      <c r="CZ839" s="9"/>
      <c r="DA839" s="9"/>
      <c r="DB839" s="9"/>
      <c r="DC839" s="9"/>
      <c r="DD839" s="9"/>
      <c r="DE839" s="9"/>
      <c r="DF839" s="9"/>
      <c r="DG839" s="9"/>
      <c r="DH839" s="9"/>
      <c r="DI839" s="9"/>
      <c r="DJ839" s="9"/>
      <c r="DK839" s="9"/>
      <c r="DL839" s="9"/>
      <c r="DM839" s="9"/>
      <c r="DN839" s="9"/>
      <c r="DO839" s="9"/>
      <c r="DP839" s="9"/>
      <c r="DQ839" s="9"/>
      <c r="DR839" s="9"/>
      <c r="DS839" s="9"/>
      <c r="DT839" s="9"/>
      <c r="DU839" s="9"/>
      <c r="DV839" s="9"/>
      <c r="DW839" s="9"/>
      <c r="DX839" s="9"/>
      <c r="DY839" s="9"/>
      <c r="DZ839" s="9"/>
      <c r="EA839" s="9"/>
      <c r="EB839" s="9"/>
      <c r="EC839" s="9"/>
      <c r="ED839" s="9"/>
      <c r="EE839" s="9"/>
      <c r="EF839" s="9"/>
      <c r="EG839" s="9"/>
      <c r="EH839" s="9"/>
      <c r="EI839" s="9"/>
      <c r="EJ839" s="9"/>
      <c r="EK839" s="9"/>
      <c r="EL839" s="9"/>
      <c r="EM839" s="9"/>
      <c r="EN839" s="9"/>
      <c r="EO839" s="9"/>
      <c r="EP839" s="9"/>
      <c r="EQ839" s="9"/>
      <c r="ER839" s="9"/>
      <c r="ES839" s="9"/>
      <c r="ET839" s="9"/>
      <c r="EU839" s="9"/>
      <c r="EV839" s="9"/>
      <c r="EW839" s="9"/>
      <c r="EX839" s="9"/>
      <c r="EY839" s="9"/>
      <c r="EZ839" s="9"/>
      <c r="FA839" s="9"/>
      <c r="FB839" s="9"/>
      <c r="FC839" s="9"/>
      <c r="FD839" s="9"/>
      <c r="FE839" s="9"/>
      <c r="FF839" s="9"/>
      <c r="FG839" s="9"/>
      <c r="FH839" s="9"/>
      <c r="FI839" s="9"/>
      <c r="FJ839" s="9"/>
      <c r="FK839" s="9"/>
      <c r="FL839" s="9"/>
      <c r="FM839" s="9"/>
      <c r="FN839" s="9"/>
      <c r="FO839" s="9"/>
      <c r="FP839" s="9"/>
      <c r="FQ839" s="9"/>
      <c r="FR839" s="9"/>
      <c r="FS839" s="9"/>
      <c r="FT839" s="9"/>
      <c r="FU839" s="9"/>
      <c r="FV839" s="9"/>
      <c r="FW839" s="9"/>
      <c r="FX839" s="9"/>
      <c r="FY839" s="9"/>
      <c r="FZ839" s="9"/>
      <c r="GA839" s="9"/>
      <c r="GB839" s="9"/>
      <c r="GC839" s="9"/>
      <c r="GD839" s="9"/>
      <c r="GE839" s="9"/>
      <c r="GF839" s="9"/>
      <c r="GG839" s="9"/>
      <c r="GH839" s="9"/>
      <c r="GI839" s="9"/>
      <c r="GJ839" s="9"/>
      <c r="GK839" s="9"/>
      <c r="GL839" s="9"/>
      <c r="GM839" s="9"/>
      <c r="GN839" s="9"/>
      <c r="GO839" s="9"/>
      <c r="GP839" s="9"/>
    </row>
    <row r="840" spans="1:198" x14ac:dyDescent="0.2">
      <c r="A840" s="9"/>
      <c r="Q840" s="9">
        <v>840</v>
      </c>
    </row>
    <row r="841" spans="1:198" x14ac:dyDescent="0.2">
      <c r="A841" s="9" t="s">
        <v>1261</v>
      </c>
      <c r="B841" s="10" t="s">
        <v>1652</v>
      </c>
      <c r="C841" s="36" t="s">
        <v>627</v>
      </c>
      <c r="D841" s="44" t="s">
        <v>1651</v>
      </c>
      <c r="E841" s="44"/>
      <c r="F841" s="10"/>
      <c r="G841" s="36"/>
      <c r="H841" s="45"/>
      <c r="I841" s="11">
        <f>SUM(I842:I844)</f>
        <v>0.17100000000000001</v>
      </c>
      <c r="J841" s="11">
        <f>SUM(J842:J844)</f>
        <v>0.13100000000000001</v>
      </c>
      <c r="K841" s="65"/>
      <c r="L841" s="12">
        <f>SUM(L842:L844)</f>
        <v>0.82700000000000007</v>
      </c>
      <c r="M841" s="10">
        <v>0</v>
      </c>
      <c r="N841" s="12">
        <f>SUM(L841-M841)</f>
        <v>0.82700000000000007</v>
      </c>
      <c r="O841" s="10">
        <v>1</v>
      </c>
      <c r="P841" s="10"/>
      <c r="Q841" s="88">
        <v>841</v>
      </c>
    </row>
    <row r="842" spans="1:198" x14ac:dyDescent="0.2">
      <c r="A842" s="9" t="s">
        <v>1191</v>
      </c>
      <c r="B842" s="6" t="s">
        <v>1652</v>
      </c>
      <c r="C842" s="37" t="s">
        <v>627</v>
      </c>
      <c r="D842" s="41" t="s">
        <v>1651</v>
      </c>
      <c r="E842" s="41" t="s">
        <v>1653</v>
      </c>
      <c r="F842" s="6" t="s">
        <v>995</v>
      </c>
      <c r="G842" s="37" t="s">
        <v>627</v>
      </c>
      <c r="H842" s="42" t="s">
        <v>326</v>
      </c>
      <c r="I842" s="7">
        <v>0.05</v>
      </c>
      <c r="J842" s="7">
        <v>3.5000000000000003E-2</v>
      </c>
      <c r="K842" s="63">
        <v>5</v>
      </c>
      <c r="L842" s="8">
        <f>K842*J842</f>
        <v>0.17500000000000002</v>
      </c>
      <c r="M842" s="6">
        <v>0</v>
      </c>
      <c r="N842" s="14">
        <f>SUM(L842-M842)</f>
        <v>0.17500000000000002</v>
      </c>
      <c r="O842" s="6">
        <v>0</v>
      </c>
      <c r="P842" s="6" t="s">
        <v>993</v>
      </c>
      <c r="Q842" s="9">
        <v>842</v>
      </c>
    </row>
    <row r="843" spans="1:198" x14ac:dyDescent="0.2">
      <c r="A843" s="9" t="s">
        <v>1191</v>
      </c>
      <c r="B843" s="6" t="s">
        <v>1652</v>
      </c>
      <c r="C843" s="37" t="s">
        <v>627</v>
      </c>
      <c r="D843" s="41" t="s">
        <v>1651</v>
      </c>
      <c r="E843" s="41" t="s">
        <v>1653</v>
      </c>
      <c r="F843" s="6" t="s">
        <v>995</v>
      </c>
      <c r="G843" s="37" t="s">
        <v>627</v>
      </c>
      <c r="H843" s="42" t="s">
        <v>326</v>
      </c>
      <c r="I843" s="7">
        <v>8.5999999999999993E-2</v>
      </c>
      <c r="J843" s="7">
        <v>8.5999999999999993E-2</v>
      </c>
      <c r="K843" s="63">
        <v>7</v>
      </c>
      <c r="L843" s="8">
        <f>K843*J843</f>
        <v>0.60199999999999998</v>
      </c>
      <c r="M843" s="6">
        <v>0</v>
      </c>
      <c r="N843" s="14">
        <f>SUM(L843-M843)</f>
        <v>0.60199999999999998</v>
      </c>
      <c r="O843" s="6">
        <v>1</v>
      </c>
      <c r="Q843" s="88">
        <v>843</v>
      </c>
    </row>
    <row r="844" spans="1:198" x14ac:dyDescent="0.2">
      <c r="A844" s="9" t="s">
        <v>722</v>
      </c>
      <c r="B844" s="16" t="s">
        <v>1652</v>
      </c>
      <c r="C844" s="74" t="s">
        <v>627</v>
      </c>
      <c r="D844" s="46" t="s">
        <v>1651</v>
      </c>
      <c r="E844" s="46" t="s">
        <v>1653</v>
      </c>
      <c r="F844" s="16" t="s">
        <v>995</v>
      </c>
      <c r="G844" s="74" t="s">
        <v>627</v>
      </c>
      <c r="H844" s="47" t="s">
        <v>326</v>
      </c>
      <c r="I844" s="17">
        <v>3.5000000000000003E-2</v>
      </c>
      <c r="J844" s="17">
        <v>0.01</v>
      </c>
      <c r="K844" s="67">
        <v>5</v>
      </c>
      <c r="L844" s="8">
        <f>K844*J844</f>
        <v>0.05</v>
      </c>
      <c r="M844" s="16">
        <v>0</v>
      </c>
      <c r="N844" s="14">
        <f>SUM(L844-M844)</f>
        <v>0.05</v>
      </c>
      <c r="O844" s="16">
        <v>0</v>
      </c>
      <c r="P844" s="16"/>
      <c r="Q844" s="9">
        <v>844</v>
      </c>
    </row>
    <row r="845" spans="1:198" x14ac:dyDescent="0.2">
      <c r="A845" s="9"/>
      <c r="Q845" s="88">
        <v>845</v>
      </c>
    </row>
    <row r="846" spans="1:198" x14ac:dyDescent="0.2">
      <c r="A846" s="9"/>
      <c r="B846" s="10" t="s">
        <v>1654</v>
      </c>
      <c r="C846" s="36" t="s">
        <v>696</v>
      </c>
      <c r="D846" s="44" t="s">
        <v>1655</v>
      </c>
      <c r="E846" s="44"/>
      <c r="F846" s="10"/>
      <c r="G846" s="36"/>
      <c r="H846" s="45"/>
      <c r="I846" s="11">
        <f>SUM(I847:I848)</f>
        <v>0.42899999999999999</v>
      </c>
      <c r="J846" s="11">
        <f>SUM(J847:J848)</f>
        <v>0.11</v>
      </c>
      <c r="K846" s="65"/>
      <c r="L846" s="12">
        <f>SUM(L847:L848)</f>
        <v>0.55000000000000004</v>
      </c>
      <c r="M846" s="10">
        <v>1</v>
      </c>
      <c r="N846" s="12">
        <f>SUM(L846-M846)</f>
        <v>-0.44999999999999996</v>
      </c>
      <c r="O846" s="10">
        <v>0</v>
      </c>
      <c r="P846" s="10"/>
      <c r="Q846" s="9">
        <v>846</v>
      </c>
    </row>
    <row r="847" spans="1:198" x14ac:dyDescent="0.2">
      <c r="A847" s="9" t="s">
        <v>1191</v>
      </c>
      <c r="B847" s="6" t="s">
        <v>1654</v>
      </c>
      <c r="C847" s="37" t="s">
        <v>696</v>
      </c>
      <c r="D847" s="41" t="s">
        <v>1655</v>
      </c>
      <c r="E847" s="41" t="s">
        <v>1656</v>
      </c>
      <c r="F847" s="6" t="s">
        <v>1543</v>
      </c>
      <c r="G847" s="37" t="s">
        <v>1657</v>
      </c>
      <c r="H847" s="42" t="s">
        <v>2144</v>
      </c>
      <c r="I847" s="7">
        <v>0.24</v>
      </c>
      <c r="J847" s="7">
        <v>0.11</v>
      </c>
      <c r="K847" s="63">
        <v>5</v>
      </c>
      <c r="L847" s="8">
        <f>K847*J847</f>
        <v>0.55000000000000004</v>
      </c>
      <c r="M847" s="6">
        <v>0</v>
      </c>
      <c r="N847" s="14">
        <f>SUM(L847-M847)</f>
        <v>0.55000000000000004</v>
      </c>
      <c r="O847" s="6">
        <v>0</v>
      </c>
      <c r="Q847" s="88">
        <v>847</v>
      </c>
    </row>
    <row r="848" spans="1:198" x14ac:dyDescent="0.2">
      <c r="A848" s="9" t="s">
        <v>1191</v>
      </c>
      <c r="B848" s="6" t="s">
        <v>1654</v>
      </c>
      <c r="C848" s="37" t="s">
        <v>696</v>
      </c>
      <c r="D848" s="41" t="s">
        <v>1655</v>
      </c>
      <c r="E848" s="41" t="s">
        <v>355</v>
      </c>
      <c r="F848" s="6" t="s">
        <v>1361</v>
      </c>
      <c r="G848" s="37" t="s">
        <v>696</v>
      </c>
      <c r="H848" s="41" t="s">
        <v>2144</v>
      </c>
      <c r="I848" s="7">
        <v>0.189</v>
      </c>
      <c r="J848" s="7">
        <v>0</v>
      </c>
      <c r="K848" s="63">
        <v>0</v>
      </c>
      <c r="L848" s="8">
        <v>0</v>
      </c>
      <c r="M848" s="6">
        <v>1</v>
      </c>
      <c r="N848" s="8">
        <v>0</v>
      </c>
      <c r="O848" s="6">
        <v>0</v>
      </c>
      <c r="P848" s="6" t="s">
        <v>761</v>
      </c>
      <c r="Q848" s="9">
        <v>848</v>
      </c>
    </row>
    <row r="849" spans="1:17" x14ac:dyDescent="0.2">
      <c r="A849" s="9"/>
      <c r="B849" s="10" t="s">
        <v>1658</v>
      </c>
      <c r="C849" s="36" t="s">
        <v>1204</v>
      </c>
      <c r="D849" s="44" t="s">
        <v>820</v>
      </c>
      <c r="E849" s="44"/>
      <c r="F849" s="10"/>
      <c r="G849" s="36"/>
      <c r="H849" s="45"/>
      <c r="I849" s="11">
        <f>SUM(I850)</f>
        <v>0.21</v>
      </c>
      <c r="J849" s="11">
        <f>SUM(J850)</f>
        <v>0</v>
      </c>
      <c r="K849" s="65"/>
      <c r="L849" s="12"/>
      <c r="M849" s="10">
        <v>1</v>
      </c>
      <c r="N849" s="12">
        <v>-1</v>
      </c>
      <c r="O849" s="10">
        <v>0</v>
      </c>
      <c r="P849" s="10"/>
      <c r="Q849" s="88">
        <v>849</v>
      </c>
    </row>
    <row r="850" spans="1:17" x14ac:dyDescent="0.2">
      <c r="A850" s="9" t="s">
        <v>1191</v>
      </c>
      <c r="B850" s="6" t="s">
        <v>1658</v>
      </c>
      <c r="C850" s="37" t="s">
        <v>1204</v>
      </c>
      <c r="D850" s="41" t="s">
        <v>820</v>
      </c>
      <c r="E850" s="41">
        <v>56244900010105</v>
      </c>
      <c r="F850" s="6" t="s">
        <v>1744</v>
      </c>
      <c r="G850" s="37" t="s">
        <v>1659</v>
      </c>
      <c r="H850" s="42" t="s">
        <v>1660</v>
      </c>
      <c r="I850" s="7">
        <v>0.21</v>
      </c>
      <c r="J850" s="7">
        <v>0</v>
      </c>
      <c r="K850" s="63">
        <v>0</v>
      </c>
      <c r="L850" s="8">
        <v>0</v>
      </c>
      <c r="M850" s="6">
        <v>1</v>
      </c>
      <c r="N850" s="8">
        <v>-1</v>
      </c>
      <c r="O850" s="6">
        <v>0</v>
      </c>
      <c r="P850" s="6" t="s">
        <v>761</v>
      </c>
      <c r="Q850" s="9">
        <v>850</v>
      </c>
    </row>
    <row r="851" spans="1:17" x14ac:dyDescent="0.2">
      <c r="A851" s="9"/>
      <c r="Q851" s="88">
        <v>851</v>
      </c>
    </row>
    <row r="852" spans="1:17" x14ac:dyDescent="0.2">
      <c r="A852" s="9" t="s">
        <v>1261</v>
      </c>
      <c r="B852" s="10" t="s">
        <v>1661</v>
      </c>
      <c r="C852" s="36" t="s">
        <v>1096</v>
      </c>
      <c r="D852" s="44" t="s">
        <v>1662</v>
      </c>
      <c r="E852" s="44"/>
      <c r="F852" s="10"/>
      <c r="G852" s="36"/>
      <c r="H852" s="45"/>
      <c r="I852" s="11">
        <f>SUM(I853:I856)</f>
        <v>0.65500000000000003</v>
      </c>
      <c r="J852" s="11">
        <f>SUM(J853:J856)</f>
        <v>0.16700000000000001</v>
      </c>
      <c r="K852" s="65"/>
      <c r="L852" s="12">
        <f>SUM(L853:L856)</f>
        <v>1.103</v>
      </c>
      <c r="M852" s="10">
        <v>2</v>
      </c>
      <c r="N852" s="12">
        <f>SUM(L852-M852)</f>
        <v>-0.89700000000000002</v>
      </c>
      <c r="O852" s="10">
        <v>0</v>
      </c>
      <c r="P852" s="10"/>
      <c r="Q852" s="9">
        <v>852</v>
      </c>
    </row>
    <row r="853" spans="1:17" x14ac:dyDescent="0.2">
      <c r="A853" s="9" t="s">
        <v>1191</v>
      </c>
      <c r="B853" s="6" t="s">
        <v>1661</v>
      </c>
      <c r="C853" s="37" t="s">
        <v>1096</v>
      </c>
      <c r="D853" s="41" t="s">
        <v>1662</v>
      </c>
      <c r="E853" s="41" t="s">
        <v>1663</v>
      </c>
      <c r="F853" s="6" t="s">
        <v>1664</v>
      </c>
      <c r="G853" s="37" t="s">
        <v>1665</v>
      </c>
      <c r="H853" s="42" t="s">
        <v>1666</v>
      </c>
      <c r="I853" s="7">
        <v>0.08</v>
      </c>
      <c r="J853" s="7">
        <v>3.7999999999999999E-2</v>
      </c>
      <c r="K853" s="63">
        <v>7</v>
      </c>
      <c r="L853" s="8">
        <f>K853*J853</f>
        <v>0.26600000000000001</v>
      </c>
      <c r="M853" s="6">
        <v>1</v>
      </c>
      <c r="N853" s="14">
        <f>SUM(L853-M853)</f>
        <v>-0.73399999999999999</v>
      </c>
      <c r="O853" s="6">
        <v>0</v>
      </c>
      <c r="Q853" s="88">
        <v>853</v>
      </c>
    </row>
    <row r="854" spans="1:17" x14ac:dyDescent="0.2">
      <c r="A854" s="9" t="s">
        <v>1191</v>
      </c>
      <c r="B854" s="6" t="s">
        <v>1661</v>
      </c>
      <c r="C854" s="37" t="s">
        <v>1096</v>
      </c>
      <c r="D854" s="41" t="s">
        <v>1662</v>
      </c>
      <c r="E854" s="41" t="s">
        <v>1667</v>
      </c>
      <c r="F854" s="6" t="s">
        <v>1668</v>
      </c>
      <c r="G854" s="37" t="s">
        <v>119</v>
      </c>
      <c r="H854" s="42" t="s">
        <v>1666</v>
      </c>
      <c r="I854" s="7">
        <v>0.17399999999999999</v>
      </c>
      <c r="J854" s="7">
        <v>9.6000000000000002E-2</v>
      </c>
      <c r="K854" s="63">
        <v>7</v>
      </c>
      <c r="L854" s="8">
        <f>K854*J854</f>
        <v>0.67200000000000004</v>
      </c>
      <c r="M854" s="6">
        <v>1</v>
      </c>
      <c r="N854" s="14">
        <f>SUM(L854-M854)</f>
        <v>-0.32799999999999996</v>
      </c>
      <c r="O854" s="6">
        <v>0</v>
      </c>
      <c r="Q854" s="9">
        <v>854</v>
      </c>
    </row>
    <row r="855" spans="1:17" x14ac:dyDescent="0.2">
      <c r="A855" s="9" t="s">
        <v>1191</v>
      </c>
      <c r="B855" s="6" t="s">
        <v>1661</v>
      </c>
      <c r="C855" s="37" t="s">
        <v>1096</v>
      </c>
      <c r="D855" s="41" t="s">
        <v>1662</v>
      </c>
      <c r="E855" s="41">
        <v>56244900050120</v>
      </c>
      <c r="F855" s="6" t="s">
        <v>1669</v>
      </c>
      <c r="G855" s="37" t="s">
        <v>1096</v>
      </c>
      <c r="H855" s="42" t="s">
        <v>1666</v>
      </c>
      <c r="I855" s="7">
        <v>0.27</v>
      </c>
      <c r="J855" s="7">
        <v>0</v>
      </c>
      <c r="K855" s="63">
        <v>0</v>
      </c>
      <c r="L855" s="8">
        <f>K855*J855</f>
        <v>0</v>
      </c>
      <c r="M855" s="6">
        <v>0</v>
      </c>
      <c r="N855" s="14">
        <f>SUM(L855-M855)</f>
        <v>0</v>
      </c>
      <c r="O855" s="6">
        <v>0</v>
      </c>
      <c r="P855" s="6" t="s">
        <v>761</v>
      </c>
      <c r="Q855" s="88">
        <v>855</v>
      </c>
    </row>
    <row r="856" spans="1:17" x14ac:dyDescent="0.2">
      <c r="A856" s="9" t="s">
        <v>722</v>
      </c>
      <c r="B856" s="16" t="s">
        <v>1661</v>
      </c>
      <c r="C856" s="74" t="s">
        <v>1096</v>
      </c>
      <c r="D856" s="46" t="s">
        <v>1662</v>
      </c>
      <c r="E856" s="46" t="s">
        <v>1670</v>
      </c>
      <c r="F856" s="16" t="s">
        <v>1669</v>
      </c>
      <c r="G856" s="74" t="s">
        <v>1096</v>
      </c>
      <c r="H856" s="47" t="s">
        <v>1666</v>
      </c>
      <c r="I856" s="17">
        <v>0.13100000000000001</v>
      </c>
      <c r="J856" s="17">
        <v>3.3000000000000002E-2</v>
      </c>
      <c r="K856" s="67">
        <v>5</v>
      </c>
      <c r="L856" s="8">
        <f>K856*J856</f>
        <v>0.16500000000000001</v>
      </c>
      <c r="M856" s="16">
        <v>0</v>
      </c>
      <c r="N856" s="14">
        <f>SUM(L856-M856)</f>
        <v>0.16500000000000001</v>
      </c>
      <c r="O856" s="16">
        <v>0</v>
      </c>
      <c r="P856" s="16"/>
      <c r="Q856" s="9">
        <v>856</v>
      </c>
    </row>
    <row r="857" spans="1:17" x14ac:dyDescent="0.2">
      <c r="A857" s="9"/>
      <c r="Q857" s="88">
        <v>857</v>
      </c>
    </row>
    <row r="858" spans="1:17" x14ac:dyDescent="0.2">
      <c r="A858" s="9"/>
      <c r="B858" s="10" t="s">
        <v>1671</v>
      </c>
      <c r="C858" s="36" t="s">
        <v>1724</v>
      </c>
      <c r="D858" s="44" t="s">
        <v>1672</v>
      </c>
      <c r="E858" s="44"/>
      <c r="F858" s="10"/>
      <c r="G858" s="36"/>
      <c r="H858" s="45"/>
      <c r="I858" s="11">
        <f>SUM(I859:I860)</f>
        <v>0.247</v>
      </c>
      <c r="J858" s="11">
        <f>SUM(J859:J860)</f>
        <v>0.17199999999999999</v>
      </c>
      <c r="K858" s="65"/>
      <c r="L858" s="12">
        <f>SUM(L859:L860)</f>
        <v>1.204</v>
      </c>
      <c r="M858" s="10">
        <v>1</v>
      </c>
      <c r="N858" s="12">
        <f>SUM(L858-M858)</f>
        <v>0.20399999999999996</v>
      </c>
      <c r="O858" s="10">
        <v>0</v>
      </c>
      <c r="P858" s="10"/>
      <c r="Q858" s="9">
        <v>858</v>
      </c>
    </row>
    <row r="859" spans="1:17" x14ac:dyDescent="0.2">
      <c r="A859" s="9" t="s">
        <v>1191</v>
      </c>
      <c r="B859" s="6" t="s">
        <v>1671</v>
      </c>
      <c r="C859" s="37" t="s">
        <v>1724</v>
      </c>
      <c r="D859" s="41" t="s">
        <v>1672</v>
      </c>
      <c r="E859" s="41" t="s">
        <v>1673</v>
      </c>
      <c r="F859" s="6" t="s">
        <v>1674</v>
      </c>
      <c r="G859" s="37" t="s">
        <v>1675</v>
      </c>
      <c r="H859" s="42" t="s">
        <v>1666</v>
      </c>
      <c r="I859" s="7">
        <v>0.1</v>
      </c>
      <c r="J859" s="7">
        <v>6.2E-2</v>
      </c>
      <c r="K859" s="63">
        <v>7</v>
      </c>
      <c r="L859" s="8">
        <f>K859*J859</f>
        <v>0.434</v>
      </c>
      <c r="M859" s="6">
        <v>1</v>
      </c>
      <c r="N859" s="14">
        <f>SUM(L859-M859)</f>
        <v>-0.56600000000000006</v>
      </c>
      <c r="O859" s="6">
        <v>0</v>
      </c>
      <c r="Q859" s="88">
        <v>859</v>
      </c>
    </row>
    <row r="860" spans="1:17" x14ac:dyDescent="0.2">
      <c r="A860" s="9" t="s">
        <v>1191</v>
      </c>
      <c r="B860" s="6" t="s">
        <v>1671</v>
      </c>
      <c r="C860" s="37" t="s">
        <v>1724</v>
      </c>
      <c r="D860" s="41" t="s">
        <v>1672</v>
      </c>
      <c r="E860" s="41" t="s">
        <v>1676</v>
      </c>
      <c r="F860" s="6" t="s">
        <v>1677</v>
      </c>
      <c r="G860" s="37" t="s">
        <v>1724</v>
      </c>
      <c r="H860" s="42" t="s">
        <v>1666</v>
      </c>
      <c r="I860" s="7">
        <v>0.14699999999999999</v>
      </c>
      <c r="J860" s="7">
        <v>0.11</v>
      </c>
      <c r="K860" s="63">
        <v>7</v>
      </c>
      <c r="L860" s="8">
        <f>K860*J860</f>
        <v>0.77</v>
      </c>
      <c r="M860" s="6">
        <v>0</v>
      </c>
      <c r="N860" s="14">
        <f>SUM(L860-M860)</f>
        <v>0.77</v>
      </c>
      <c r="O860" s="6">
        <v>0</v>
      </c>
      <c r="Q860" s="9">
        <v>860</v>
      </c>
    </row>
    <row r="861" spans="1:17" x14ac:dyDescent="0.2">
      <c r="A861" s="9"/>
      <c r="Q861" s="88">
        <v>861</v>
      </c>
    </row>
    <row r="862" spans="1:17" x14ac:dyDescent="0.2">
      <c r="A862" s="9"/>
      <c r="B862" s="10" t="s">
        <v>1678</v>
      </c>
      <c r="C862" s="36" t="s">
        <v>1679</v>
      </c>
      <c r="D862" s="44" t="s">
        <v>1680</v>
      </c>
      <c r="E862" s="44"/>
      <c r="F862" s="10"/>
      <c r="G862" s="36"/>
      <c r="H862" s="45"/>
      <c r="I862" s="11">
        <v>0.33900000000000002</v>
      </c>
      <c r="J862" s="11">
        <v>0.23400000000000001</v>
      </c>
      <c r="K862" s="65"/>
      <c r="L862" s="12">
        <f>SUM(L863)</f>
        <v>1.6380000000000001</v>
      </c>
      <c r="M862" s="10">
        <v>2</v>
      </c>
      <c r="N862" s="12">
        <f>SUM(L862-M862)</f>
        <v>-0.36199999999999988</v>
      </c>
      <c r="O862" s="10">
        <v>0</v>
      </c>
      <c r="P862" s="10"/>
      <c r="Q862" s="9">
        <v>862</v>
      </c>
    </row>
    <row r="863" spans="1:17" x14ac:dyDescent="0.2">
      <c r="A863" s="9" t="s">
        <v>1191</v>
      </c>
      <c r="B863" s="6" t="s">
        <v>1678</v>
      </c>
      <c r="C863" s="37" t="s">
        <v>1679</v>
      </c>
      <c r="D863" s="41" t="s">
        <v>1680</v>
      </c>
      <c r="E863" s="41" t="s">
        <v>1681</v>
      </c>
      <c r="F863" s="6" t="s">
        <v>1682</v>
      </c>
      <c r="G863" s="37" t="s">
        <v>211</v>
      </c>
      <c r="H863" s="42" t="s">
        <v>113</v>
      </c>
      <c r="I863" s="7">
        <v>0.33900000000000002</v>
      </c>
      <c r="J863" s="7">
        <v>0.23400000000000001</v>
      </c>
      <c r="K863" s="63">
        <v>7</v>
      </c>
      <c r="L863" s="8">
        <f>K863*J863</f>
        <v>1.6380000000000001</v>
      </c>
      <c r="M863" s="16">
        <v>2</v>
      </c>
      <c r="N863" s="14">
        <f>SUM(L863-M863)</f>
        <v>-0.36199999999999988</v>
      </c>
      <c r="O863" s="16">
        <v>0</v>
      </c>
      <c r="P863" s="16"/>
      <c r="Q863" s="88">
        <v>863</v>
      </c>
    </row>
    <row r="864" spans="1:17" x14ac:dyDescent="0.2">
      <c r="A864" s="9"/>
      <c r="Q864" s="9">
        <v>864</v>
      </c>
    </row>
    <row r="865" spans="1:17" x14ac:dyDescent="0.2">
      <c r="A865" s="9"/>
      <c r="B865" s="10" t="s">
        <v>1683</v>
      </c>
      <c r="C865" s="36" t="s">
        <v>211</v>
      </c>
      <c r="D865" s="44" t="s">
        <v>1100</v>
      </c>
      <c r="E865" s="44"/>
      <c r="F865" s="10"/>
      <c r="G865" s="36"/>
      <c r="H865" s="45"/>
      <c r="I865" s="11">
        <v>4.2000000000000003E-2</v>
      </c>
      <c r="J865" s="11">
        <v>4.2000000000000003E-2</v>
      </c>
      <c r="K865" s="65"/>
      <c r="L865" s="12">
        <f>SUM(L866)</f>
        <v>0.29400000000000004</v>
      </c>
      <c r="M865" s="10">
        <v>0</v>
      </c>
      <c r="N865" s="12">
        <f>SUM(L865-M865)</f>
        <v>0.29400000000000004</v>
      </c>
      <c r="O865" s="10">
        <v>0</v>
      </c>
      <c r="P865" s="10"/>
      <c r="Q865" s="88">
        <v>865</v>
      </c>
    </row>
    <row r="866" spans="1:17" ht="22.5" x14ac:dyDescent="0.2">
      <c r="A866" s="9" t="s">
        <v>1191</v>
      </c>
      <c r="B866" s="6" t="s">
        <v>1683</v>
      </c>
      <c r="C866" s="37" t="s">
        <v>211</v>
      </c>
      <c r="D866" s="41" t="s">
        <v>1100</v>
      </c>
      <c r="E866" s="41" t="s">
        <v>1684</v>
      </c>
      <c r="F866" s="6" t="s">
        <v>1685</v>
      </c>
      <c r="G866" s="37" t="s">
        <v>1686</v>
      </c>
      <c r="H866" s="42" t="s">
        <v>1274</v>
      </c>
      <c r="I866" s="7">
        <v>4.2000000000000003E-2</v>
      </c>
      <c r="J866" s="7">
        <v>4.2000000000000003E-2</v>
      </c>
      <c r="K866" s="63">
        <v>7</v>
      </c>
      <c r="L866" s="8">
        <f>K866*J866</f>
        <v>0.29400000000000004</v>
      </c>
      <c r="M866" s="6">
        <v>0</v>
      </c>
      <c r="N866" s="14">
        <f>SUM(L866-M866)</f>
        <v>0.29400000000000004</v>
      </c>
      <c r="O866" s="6">
        <v>0</v>
      </c>
      <c r="P866" s="16" t="s">
        <v>2461</v>
      </c>
      <c r="Q866" s="9">
        <v>866</v>
      </c>
    </row>
    <row r="867" spans="1:17" x14ac:dyDescent="0.2">
      <c r="A867" s="9"/>
      <c r="Q867" s="88">
        <v>867</v>
      </c>
    </row>
    <row r="868" spans="1:17" x14ac:dyDescent="0.2">
      <c r="A868" s="9" t="s">
        <v>1191</v>
      </c>
      <c r="B868" s="10" t="s">
        <v>1687</v>
      </c>
      <c r="C868" s="36" t="s">
        <v>1688</v>
      </c>
      <c r="D868" s="44" t="s">
        <v>1100</v>
      </c>
      <c r="E868" s="44" t="s">
        <v>1687</v>
      </c>
      <c r="F868" s="10" t="s">
        <v>1689</v>
      </c>
      <c r="G868" s="36" t="s">
        <v>1688</v>
      </c>
      <c r="H868" s="45" t="s">
        <v>1100</v>
      </c>
      <c r="I868" s="11">
        <v>8.3000000000000004E-2</v>
      </c>
      <c r="J868" s="11">
        <v>8.3000000000000004E-2</v>
      </c>
      <c r="K868" s="65">
        <v>7</v>
      </c>
      <c r="L868" s="12">
        <f>K868*J868</f>
        <v>0.58100000000000007</v>
      </c>
      <c r="M868" s="10">
        <v>1</v>
      </c>
      <c r="N868" s="12">
        <f>SUM(L868-M868)</f>
        <v>-0.41899999999999993</v>
      </c>
      <c r="O868" s="10">
        <v>0</v>
      </c>
      <c r="P868" s="10" t="s">
        <v>2462</v>
      </c>
      <c r="Q868" s="9">
        <v>868</v>
      </c>
    </row>
    <row r="869" spans="1:17" x14ac:dyDescent="0.2">
      <c r="A869" s="9"/>
      <c r="Q869" s="88">
        <v>869</v>
      </c>
    </row>
    <row r="870" spans="1:17" x14ac:dyDescent="0.2">
      <c r="A870" s="9" t="s">
        <v>1191</v>
      </c>
      <c r="B870" s="10" t="s">
        <v>1003</v>
      </c>
      <c r="C870" s="36" t="s">
        <v>1004</v>
      </c>
      <c r="D870" s="44" t="s">
        <v>1005</v>
      </c>
      <c r="E870" s="44" t="s">
        <v>1003</v>
      </c>
      <c r="F870" s="10" t="s">
        <v>2210</v>
      </c>
      <c r="G870" s="36" t="s">
        <v>1004</v>
      </c>
      <c r="H870" s="45" t="s">
        <v>1005</v>
      </c>
      <c r="I870" s="11">
        <v>0.215</v>
      </c>
      <c r="J870" s="11">
        <v>0.215</v>
      </c>
      <c r="K870" s="65">
        <v>7</v>
      </c>
      <c r="L870" s="12">
        <f>K870*J870</f>
        <v>1.5049999999999999</v>
      </c>
      <c r="M870" s="10">
        <v>1</v>
      </c>
      <c r="N870" s="12">
        <f>SUM(L870-M870)</f>
        <v>0.50499999999999989</v>
      </c>
      <c r="O870" s="10">
        <v>1</v>
      </c>
      <c r="P870" s="10"/>
      <c r="Q870" s="9">
        <v>870</v>
      </c>
    </row>
    <row r="871" spans="1:17" x14ac:dyDescent="0.2">
      <c r="A871" s="9"/>
      <c r="B871" s="16"/>
      <c r="C871" s="74"/>
      <c r="D871" s="46"/>
      <c r="E871" s="46"/>
      <c r="F871" s="16"/>
      <c r="G871" s="74"/>
      <c r="H871" s="47"/>
      <c r="I871" s="17"/>
      <c r="J871" s="17"/>
      <c r="K871" s="67"/>
      <c r="L871" s="14"/>
      <c r="M871" s="16"/>
      <c r="N871" s="14"/>
      <c r="O871" s="16"/>
      <c r="P871" s="16"/>
      <c r="Q871" s="88">
        <v>871</v>
      </c>
    </row>
    <row r="872" spans="1:17" x14ac:dyDescent="0.2">
      <c r="A872" s="9"/>
      <c r="B872" s="10" t="s">
        <v>1006</v>
      </c>
      <c r="C872" s="36" t="s">
        <v>2218</v>
      </c>
      <c r="D872" s="44" t="s">
        <v>1537</v>
      </c>
      <c r="E872" s="44"/>
      <c r="F872" s="10"/>
      <c r="G872" s="36"/>
      <c r="H872" s="45"/>
      <c r="I872" s="11">
        <f>SUM(I873:I899)</f>
        <v>4.1339999999999995</v>
      </c>
      <c r="J872" s="11">
        <f>SUM(J873:J899)</f>
        <v>1.0079999999999998</v>
      </c>
      <c r="K872" s="65"/>
      <c r="L872" s="12">
        <f>SUM(L873:L899)</f>
        <v>5.4859999999999998</v>
      </c>
      <c r="M872" s="11">
        <f>SUM(M873:M899)</f>
        <v>21</v>
      </c>
      <c r="N872" s="12">
        <f t="shared" ref="N872:N897" si="46">SUM(L872-M872)</f>
        <v>-15.513999999999999</v>
      </c>
      <c r="O872" s="10">
        <v>0</v>
      </c>
      <c r="P872" s="10"/>
      <c r="Q872" s="9">
        <v>872</v>
      </c>
    </row>
    <row r="873" spans="1:17" x14ac:dyDescent="0.2">
      <c r="A873" s="5" t="s">
        <v>1191</v>
      </c>
      <c r="B873" s="6" t="s">
        <v>1006</v>
      </c>
      <c r="C873" s="37" t="s">
        <v>2218</v>
      </c>
      <c r="D873" s="41" t="s">
        <v>1537</v>
      </c>
      <c r="E873" s="41" t="s">
        <v>2219</v>
      </c>
      <c r="F873" s="6" t="s">
        <v>2220</v>
      </c>
      <c r="G873" s="37" t="s">
        <v>2221</v>
      </c>
      <c r="H873" s="42" t="s">
        <v>2222</v>
      </c>
      <c r="I873" s="7">
        <v>0.105</v>
      </c>
      <c r="J873" s="7">
        <v>4.2999999999999997E-2</v>
      </c>
      <c r="K873" s="63">
        <v>7</v>
      </c>
      <c r="L873" s="8">
        <f t="shared" ref="L873:L897" si="47">K873*J873</f>
        <v>0.30099999999999999</v>
      </c>
      <c r="M873" s="6">
        <v>1</v>
      </c>
      <c r="N873" s="14">
        <f t="shared" si="46"/>
        <v>-0.69900000000000007</v>
      </c>
      <c r="O873" s="6">
        <v>0</v>
      </c>
      <c r="Q873" s="88">
        <v>873</v>
      </c>
    </row>
    <row r="874" spans="1:17" x14ac:dyDescent="0.2">
      <c r="A874" s="5" t="s">
        <v>1191</v>
      </c>
      <c r="B874" s="16" t="s">
        <v>1006</v>
      </c>
      <c r="C874" s="74" t="s">
        <v>2218</v>
      </c>
      <c r="D874" s="46" t="s">
        <v>1537</v>
      </c>
      <c r="E874" s="46" t="s">
        <v>2223</v>
      </c>
      <c r="F874" s="16" t="s">
        <v>1131</v>
      </c>
      <c r="G874" s="74" t="s">
        <v>2218</v>
      </c>
      <c r="H874" s="47" t="s">
        <v>2222</v>
      </c>
      <c r="I874" s="17">
        <v>0.32400000000000001</v>
      </c>
      <c r="J874" s="17">
        <v>0</v>
      </c>
      <c r="K874" s="67">
        <v>0</v>
      </c>
      <c r="L874" s="8">
        <f t="shared" si="47"/>
        <v>0</v>
      </c>
      <c r="M874" s="16">
        <v>1</v>
      </c>
      <c r="N874" s="14">
        <f t="shared" si="46"/>
        <v>-1</v>
      </c>
      <c r="O874" s="6">
        <v>0</v>
      </c>
      <c r="P874" s="16" t="s">
        <v>1583</v>
      </c>
      <c r="Q874" s="9">
        <v>874</v>
      </c>
    </row>
    <row r="875" spans="1:17" x14ac:dyDescent="0.2">
      <c r="A875" s="5" t="s">
        <v>1191</v>
      </c>
      <c r="B875" s="6" t="s">
        <v>1006</v>
      </c>
      <c r="C875" s="37" t="s">
        <v>2218</v>
      </c>
      <c r="D875" s="41" t="s">
        <v>1537</v>
      </c>
      <c r="E875" s="41" t="s">
        <v>2224</v>
      </c>
      <c r="F875" s="6" t="s">
        <v>2225</v>
      </c>
      <c r="G875" s="37" t="s">
        <v>2226</v>
      </c>
      <c r="H875" s="42" t="s">
        <v>2227</v>
      </c>
      <c r="I875" s="7">
        <v>0.17499999999999999</v>
      </c>
      <c r="J875" s="7">
        <v>0.13100000000000001</v>
      </c>
      <c r="K875" s="63">
        <v>5</v>
      </c>
      <c r="L875" s="8">
        <f t="shared" si="47"/>
        <v>0.65500000000000003</v>
      </c>
      <c r="M875" s="6">
        <v>1</v>
      </c>
      <c r="N875" s="14">
        <f t="shared" si="46"/>
        <v>-0.34499999999999997</v>
      </c>
      <c r="O875" s="6">
        <v>0</v>
      </c>
      <c r="P875" s="6" t="s">
        <v>1585</v>
      </c>
      <c r="Q875" s="88">
        <v>875</v>
      </c>
    </row>
    <row r="876" spans="1:17" x14ac:dyDescent="0.2">
      <c r="A876" s="5" t="s">
        <v>1191</v>
      </c>
      <c r="B876" s="6" t="s">
        <v>1006</v>
      </c>
      <c r="C876" s="37" t="s">
        <v>2218</v>
      </c>
      <c r="D876" s="41" t="s">
        <v>1537</v>
      </c>
      <c r="E876" s="41" t="s">
        <v>1691</v>
      </c>
      <c r="F876" s="6" t="s">
        <v>2287</v>
      </c>
      <c r="G876" s="37" t="s">
        <v>1692</v>
      </c>
      <c r="H876" s="42" t="s">
        <v>1576</v>
      </c>
      <c r="I876" s="7">
        <v>4.8000000000000001E-2</v>
      </c>
      <c r="J876" s="7">
        <v>5.1999999999999998E-2</v>
      </c>
      <c r="K876" s="63">
        <v>5</v>
      </c>
      <c r="L876" s="8">
        <f t="shared" si="47"/>
        <v>0.26</v>
      </c>
      <c r="M876" s="6">
        <v>1</v>
      </c>
      <c r="N876" s="14">
        <f t="shared" si="46"/>
        <v>-0.74</v>
      </c>
      <c r="O876" s="6">
        <v>0</v>
      </c>
      <c r="P876" s="6" t="s">
        <v>1585</v>
      </c>
      <c r="Q876" s="9">
        <v>876</v>
      </c>
    </row>
    <row r="877" spans="1:17" x14ac:dyDescent="0.2">
      <c r="A877" s="5" t="s">
        <v>1191</v>
      </c>
      <c r="B877" s="6" t="s">
        <v>1006</v>
      </c>
      <c r="C877" s="37" t="s">
        <v>2218</v>
      </c>
      <c r="D877" s="41" t="s">
        <v>1537</v>
      </c>
      <c r="E877" s="41" t="s">
        <v>1693</v>
      </c>
      <c r="F877" s="6" t="s">
        <v>1265</v>
      </c>
      <c r="G877" s="37" t="s">
        <v>1694</v>
      </c>
      <c r="H877" s="42" t="s">
        <v>1740</v>
      </c>
      <c r="I877" s="7">
        <v>0.14499999999999999</v>
      </c>
      <c r="J877" s="7">
        <v>0.09</v>
      </c>
      <c r="K877" s="63">
        <v>5</v>
      </c>
      <c r="L877" s="8">
        <f t="shared" si="47"/>
        <v>0.44999999999999996</v>
      </c>
      <c r="M877" s="6">
        <v>1</v>
      </c>
      <c r="N877" s="14">
        <f t="shared" si="46"/>
        <v>-0.55000000000000004</v>
      </c>
      <c r="O877" s="6">
        <v>0</v>
      </c>
      <c r="P877" s="6" t="s">
        <v>1585</v>
      </c>
      <c r="Q877" s="88">
        <v>877</v>
      </c>
    </row>
    <row r="878" spans="1:17" ht="11.25" customHeight="1" x14ac:dyDescent="0.2">
      <c r="A878" s="5" t="s">
        <v>1191</v>
      </c>
      <c r="B878" s="6" t="s">
        <v>1006</v>
      </c>
      <c r="C878" s="37" t="s">
        <v>2218</v>
      </c>
      <c r="D878" s="41" t="s">
        <v>1537</v>
      </c>
      <c r="E878" s="41" t="s">
        <v>1695</v>
      </c>
      <c r="F878" s="6" t="s">
        <v>1573</v>
      </c>
      <c r="G878" s="37" t="s">
        <v>2201</v>
      </c>
      <c r="H878" s="42" t="s">
        <v>2259</v>
      </c>
      <c r="I878" s="7">
        <v>4.3999999999999997E-2</v>
      </c>
      <c r="J878" s="7">
        <v>4.3999999999999997E-2</v>
      </c>
      <c r="K878" s="63">
        <v>5</v>
      </c>
      <c r="L878" s="8">
        <f t="shared" si="47"/>
        <v>0.21999999999999997</v>
      </c>
      <c r="M878" s="6">
        <v>1</v>
      </c>
      <c r="N878" s="14">
        <f t="shared" si="46"/>
        <v>-0.78</v>
      </c>
      <c r="O878" s="6">
        <v>0</v>
      </c>
      <c r="P878" s="6" t="s">
        <v>1585</v>
      </c>
      <c r="Q878" s="9">
        <v>878</v>
      </c>
    </row>
    <row r="879" spans="1:17" x14ac:dyDescent="0.2">
      <c r="A879" s="5" t="s">
        <v>1191</v>
      </c>
      <c r="B879" s="6" t="s">
        <v>1006</v>
      </c>
      <c r="C879" s="37" t="s">
        <v>2218</v>
      </c>
      <c r="D879" s="41" t="s">
        <v>1537</v>
      </c>
      <c r="E879" s="41" t="s">
        <v>1696</v>
      </c>
      <c r="F879" s="6" t="s">
        <v>1697</v>
      </c>
      <c r="G879" s="37" t="s">
        <v>1698</v>
      </c>
      <c r="H879" s="42" t="s">
        <v>1741</v>
      </c>
      <c r="I879" s="7">
        <v>0.09</v>
      </c>
      <c r="J879" s="7">
        <v>6.5000000000000002E-2</v>
      </c>
      <c r="K879" s="63">
        <v>5</v>
      </c>
      <c r="L879" s="8">
        <f t="shared" si="47"/>
        <v>0.32500000000000001</v>
      </c>
      <c r="M879" s="6">
        <v>1</v>
      </c>
      <c r="N879" s="14">
        <f t="shared" si="46"/>
        <v>-0.67500000000000004</v>
      </c>
      <c r="O879" s="6">
        <v>0</v>
      </c>
      <c r="P879" s="6" t="s">
        <v>1585</v>
      </c>
      <c r="Q879" s="88">
        <v>879</v>
      </c>
    </row>
    <row r="880" spans="1:17" x14ac:dyDescent="0.2">
      <c r="A880" s="5" t="s">
        <v>1191</v>
      </c>
      <c r="B880" s="6" t="s">
        <v>1006</v>
      </c>
      <c r="C880" s="37" t="s">
        <v>2218</v>
      </c>
      <c r="D880" s="41" t="s">
        <v>1537</v>
      </c>
      <c r="E880" s="41" t="s">
        <v>136</v>
      </c>
      <c r="F880" s="6" t="s">
        <v>1000</v>
      </c>
      <c r="G880" s="37" t="s">
        <v>137</v>
      </c>
      <c r="H880" s="42" t="s">
        <v>1063</v>
      </c>
      <c r="I880" s="7">
        <v>4.2000000000000003E-2</v>
      </c>
      <c r="J880" s="7">
        <v>4.2999999999999997E-2</v>
      </c>
      <c r="K880" s="63">
        <v>5</v>
      </c>
      <c r="L880" s="8">
        <f t="shared" si="47"/>
        <v>0.21499999999999997</v>
      </c>
      <c r="M880" s="6">
        <v>1</v>
      </c>
      <c r="N880" s="14">
        <f t="shared" si="46"/>
        <v>-0.78500000000000003</v>
      </c>
      <c r="O880" s="6">
        <v>0</v>
      </c>
      <c r="P880" s="6" t="s">
        <v>1585</v>
      </c>
      <c r="Q880" s="9">
        <v>880</v>
      </c>
    </row>
    <row r="881" spans="1:17" x14ac:dyDescent="0.2">
      <c r="A881" s="5" t="s">
        <v>1191</v>
      </c>
      <c r="B881" s="6" t="s">
        <v>1006</v>
      </c>
      <c r="C881" s="37" t="s">
        <v>2218</v>
      </c>
      <c r="D881" s="41" t="s">
        <v>1537</v>
      </c>
      <c r="E881" s="41" t="s">
        <v>138</v>
      </c>
      <c r="F881" s="6" t="s">
        <v>139</v>
      </c>
      <c r="G881" s="37" t="s">
        <v>140</v>
      </c>
      <c r="H881" s="42" t="s">
        <v>1742</v>
      </c>
      <c r="I881" s="7">
        <v>0.14499999999999999</v>
      </c>
      <c r="J881" s="7">
        <v>0.02</v>
      </c>
      <c r="K881" s="63">
        <v>5</v>
      </c>
      <c r="L881" s="8">
        <f t="shared" si="47"/>
        <v>0.1</v>
      </c>
      <c r="M881" s="6">
        <v>1</v>
      </c>
      <c r="N881" s="14">
        <f t="shared" si="46"/>
        <v>-0.9</v>
      </c>
      <c r="O881" s="6">
        <v>0</v>
      </c>
      <c r="P881" s="6" t="s">
        <v>1585</v>
      </c>
      <c r="Q881" s="88">
        <v>881</v>
      </c>
    </row>
    <row r="882" spans="1:17" x14ac:dyDescent="0.2">
      <c r="A882" s="5" t="s">
        <v>1191</v>
      </c>
      <c r="B882" s="6" t="s">
        <v>1006</v>
      </c>
      <c r="C882" s="37" t="s">
        <v>2218</v>
      </c>
      <c r="D882" s="41" t="s">
        <v>1537</v>
      </c>
      <c r="E882" s="41" t="s">
        <v>141</v>
      </c>
      <c r="F882" s="6" t="s">
        <v>142</v>
      </c>
      <c r="G882" s="37" t="s">
        <v>143</v>
      </c>
      <c r="H882" s="42" t="s">
        <v>1742</v>
      </c>
      <c r="I882" s="7">
        <v>6.5000000000000002E-2</v>
      </c>
      <c r="J882" s="7">
        <v>4.9000000000000002E-2</v>
      </c>
      <c r="K882" s="63">
        <v>5</v>
      </c>
      <c r="L882" s="8">
        <f t="shared" si="47"/>
        <v>0.245</v>
      </c>
      <c r="M882" s="6">
        <v>0</v>
      </c>
      <c r="N882" s="14">
        <f t="shared" si="46"/>
        <v>0.245</v>
      </c>
      <c r="O882" s="6">
        <v>0</v>
      </c>
      <c r="P882" s="6" t="s">
        <v>1585</v>
      </c>
      <c r="Q882" s="9">
        <v>882</v>
      </c>
    </row>
    <row r="883" spans="1:17" x14ac:dyDescent="0.2">
      <c r="A883" s="5" t="s">
        <v>1191</v>
      </c>
      <c r="B883" s="6" t="s">
        <v>1006</v>
      </c>
      <c r="C883" s="37" t="s">
        <v>2218</v>
      </c>
      <c r="D883" s="41" t="s">
        <v>1537</v>
      </c>
      <c r="E883" s="41" t="s">
        <v>144</v>
      </c>
      <c r="F883" s="6" t="s">
        <v>145</v>
      </c>
      <c r="G883" s="37" t="s">
        <v>2160</v>
      </c>
      <c r="H883" s="42" t="s">
        <v>1616</v>
      </c>
      <c r="I883" s="7">
        <v>6.5000000000000002E-2</v>
      </c>
      <c r="J883" s="7">
        <v>6.6000000000000003E-2</v>
      </c>
      <c r="K883" s="63">
        <v>5</v>
      </c>
      <c r="L883" s="8">
        <f t="shared" si="47"/>
        <v>0.33</v>
      </c>
      <c r="M883" s="6">
        <v>1</v>
      </c>
      <c r="N883" s="14">
        <f t="shared" si="46"/>
        <v>-0.66999999999999993</v>
      </c>
      <c r="O883" s="6">
        <v>0</v>
      </c>
      <c r="P883" s="6" t="s">
        <v>1585</v>
      </c>
      <c r="Q883" s="88">
        <v>883</v>
      </c>
    </row>
    <row r="884" spans="1:17" x14ac:dyDescent="0.2">
      <c r="A884" s="5" t="s">
        <v>1191</v>
      </c>
      <c r="B884" s="16" t="s">
        <v>1006</v>
      </c>
      <c r="C884" s="74" t="s">
        <v>2218</v>
      </c>
      <c r="D884" s="46" t="s">
        <v>1537</v>
      </c>
      <c r="E884" s="46" t="s">
        <v>146</v>
      </c>
      <c r="F884" s="16" t="s">
        <v>147</v>
      </c>
      <c r="G884" s="74" t="s">
        <v>148</v>
      </c>
      <c r="H884" s="47" t="s">
        <v>1369</v>
      </c>
      <c r="I884" s="17">
        <v>0.47299999999999998</v>
      </c>
      <c r="J884" s="17">
        <v>0.18</v>
      </c>
      <c r="K884" s="67">
        <v>7</v>
      </c>
      <c r="L884" s="8">
        <f t="shared" si="47"/>
        <v>1.26</v>
      </c>
      <c r="M884" s="16">
        <v>1</v>
      </c>
      <c r="N884" s="14">
        <f t="shared" si="46"/>
        <v>0.26</v>
      </c>
      <c r="O884" s="6">
        <v>0</v>
      </c>
      <c r="P884" s="6" t="s">
        <v>1585</v>
      </c>
      <c r="Q884" s="9">
        <v>884</v>
      </c>
    </row>
    <row r="885" spans="1:17" x14ac:dyDescent="0.2">
      <c r="A885" s="5" t="s">
        <v>1191</v>
      </c>
      <c r="B885" s="6" t="s">
        <v>1006</v>
      </c>
      <c r="C885" s="37" t="s">
        <v>2218</v>
      </c>
      <c r="D885" s="41" t="s">
        <v>1537</v>
      </c>
      <c r="E885" s="41" t="s">
        <v>149</v>
      </c>
      <c r="F885" s="6" t="s">
        <v>150</v>
      </c>
      <c r="G885" s="37" t="s">
        <v>151</v>
      </c>
      <c r="H885" s="42" t="s">
        <v>1369</v>
      </c>
      <c r="I885" s="7">
        <v>0.252</v>
      </c>
      <c r="J885" s="7">
        <v>0.215</v>
      </c>
      <c r="K885" s="63">
        <v>5</v>
      </c>
      <c r="L885" s="8">
        <f t="shared" si="47"/>
        <v>1.075</v>
      </c>
      <c r="M885" s="6">
        <v>0</v>
      </c>
      <c r="N885" s="14">
        <f t="shared" si="46"/>
        <v>1.075</v>
      </c>
      <c r="O885" s="6">
        <v>0</v>
      </c>
      <c r="P885" s="6" t="s">
        <v>1585</v>
      </c>
      <c r="Q885" s="88">
        <v>885</v>
      </c>
    </row>
    <row r="886" spans="1:17" x14ac:dyDescent="0.2">
      <c r="A886" s="5" t="s">
        <v>1191</v>
      </c>
      <c r="B886" s="6" t="s">
        <v>1006</v>
      </c>
      <c r="C886" s="37" t="s">
        <v>2218</v>
      </c>
      <c r="D886" s="41" t="s">
        <v>1537</v>
      </c>
      <c r="E886" s="41">
        <v>56241500020161</v>
      </c>
      <c r="F886" s="6" t="s">
        <v>152</v>
      </c>
      <c r="G886" s="37" t="s">
        <v>153</v>
      </c>
      <c r="H886" s="42" t="s">
        <v>1369</v>
      </c>
      <c r="I886" s="7">
        <v>0.01</v>
      </c>
      <c r="J886" s="7">
        <v>0.01</v>
      </c>
      <c r="K886" s="63">
        <v>5</v>
      </c>
      <c r="L886" s="8">
        <f t="shared" si="47"/>
        <v>0.05</v>
      </c>
      <c r="M886" s="6">
        <v>0</v>
      </c>
      <c r="N886" s="14">
        <f t="shared" si="46"/>
        <v>0.05</v>
      </c>
      <c r="O886" s="6">
        <v>0</v>
      </c>
      <c r="P886" s="6" t="s">
        <v>1585</v>
      </c>
      <c r="Q886" s="9">
        <v>886</v>
      </c>
    </row>
    <row r="887" spans="1:17" x14ac:dyDescent="0.2">
      <c r="A887" s="5" t="s">
        <v>1191</v>
      </c>
      <c r="B887" s="6" t="s">
        <v>1006</v>
      </c>
      <c r="C887" s="37" t="s">
        <v>2218</v>
      </c>
      <c r="D887" s="42">
        <v>21508</v>
      </c>
      <c r="E887" s="41">
        <v>56241500020105</v>
      </c>
      <c r="F887" s="27" t="s">
        <v>350</v>
      </c>
      <c r="G887" s="37" t="s">
        <v>304</v>
      </c>
      <c r="H887" s="41" t="s">
        <v>303</v>
      </c>
      <c r="I887" s="7">
        <v>0.23200000000000001</v>
      </c>
      <c r="J887" s="7">
        <v>0</v>
      </c>
      <c r="K887" s="63">
        <v>0</v>
      </c>
      <c r="L887" s="8">
        <f t="shared" si="47"/>
        <v>0</v>
      </c>
      <c r="M887" s="6">
        <v>1</v>
      </c>
      <c r="N887" s="14">
        <f t="shared" si="46"/>
        <v>-1</v>
      </c>
      <c r="O887" s="6">
        <v>0</v>
      </c>
      <c r="P887" s="6" t="s">
        <v>761</v>
      </c>
      <c r="Q887" s="88">
        <v>887</v>
      </c>
    </row>
    <row r="888" spans="1:17" x14ac:dyDescent="0.2">
      <c r="A888" s="5" t="s">
        <v>1191</v>
      </c>
      <c r="B888" s="6" t="s">
        <v>1006</v>
      </c>
      <c r="C888" s="37" t="s">
        <v>2218</v>
      </c>
      <c r="D888" s="42">
        <v>21508</v>
      </c>
      <c r="E888" s="41">
        <v>56241500020132</v>
      </c>
      <c r="F888" s="27" t="s">
        <v>1048</v>
      </c>
      <c r="G888" s="37" t="s">
        <v>311</v>
      </c>
      <c r="H888" s="41" t="s">
        <v>1537</v>
      </c>
      <c r="I888" s="7">
        <v>0.66</v>
      </c>
      <c r="J888" s="7">
        <v>0</v>
      </c>
      <c r="K888" s="63">
        <v>0</v>
      </c>
      <c r="L888" s="8">
        <f t="shared" si="47"/>
        <v>0</v>
      </c>
      <c r="M888" s="6">
        <v>1</v>
      </c>
      <c r="N888" s="14">
        <f t="shared" si="46"/>
        <v>-1</v>
      </c>
      <c r="O888" s="6">
        <v>0</v>
      </c>
      <c r="P888" s="6" t="s">
        <v>761</v>
      </c>
      <c r="Q888" s="9">
        <v>888</v>
      </c>
    </row>
    <row r="889" spans="1:17" x14ac:dyDescent="0.2">
      <c r="A889" s="5" t="s">
        <v>1191</v>
      </c>
      <c r="B889" s="6" t="s">
        <v>1006</v>
      </c>
      <c r="C889" s="37" t="s">
        <v>2218</v>
      </c>
      <c r="D889" s="42">
        <v>21508</v>
      </c>
      <c r="E889" s="41" t="s">
        <v>302</v>
      </c>
      <c r="F889" s="6" t="s">
        <v>2285</v>
      </c>
      <c r="G889" s="37" t="s">
        <v>1009</v>
      </c>
      <c r="H889" s="41" t="s">
        <v>301</v>
      </c>
      <c r="I889" s="7">
        <v>9.4E-2</v>
      </c>
      <c r="J889" s="7">
        <v>0</v>
      </c>
      <c r="K889" s="63">
        <v>0</v>
      </c>
      <c r="L889" s="8">
        <f t="shared" si="47"/>
        <v>0</v>
      </c>
      <c r="M889" s="6">
        <v>1</v>
      </c>
      <c r="N889" s="14">
        <f t="shared" si="46"/>
        <v>-1</v>
      </c>
      <c r="O889" s="6">
        <v>0</v>
      </c>
      <c r="P889" s="6" t="s">
        <v>761</v>
      </c>
      <c r="Q889" s="88">
        <v>889</v>
      </c>
    </row>
    <row r="890" spans="1:17" x14ac:dyDescent="0.2">
      <c r="A890" s="5" t="s">
        <v>1191</v>
      </c>
      <c r="B890" s="6" t="s">
        <v>1006</v>
      </c>
      <c r="C890" s="37" t="s">
        <v>2218</v>
      </c>
      <c r="D890" s="42">
        <v>21508</v>
      </c>
      <c r="E890" s="41">
        <v>56241500020111</v>
      </c>
      <c r="F890" s="27" t="s">
        <v>1707</v>
      </c>
      <c r="G890" s="37" t="s">
        <v>312</v>
      </c>
      <c r="H890" s="41" t="s">
        <v>305</v>
      </c>
      <c r="I890" s="7">
        <v>0.13800000000000001</v>
      </c>
      <c r="J890" s="7">
        <v>0</v>
      </c>
      <c r="K890" s="63">
        <v>0</v>
      </c>
      <c r="L890" s="8">
        <f t="shared" si="47"/>
        <v>0</v>
      </c>
      <c r="M890" s="6">
        <v>1</v>
      </c>
      <c r="N890" s="14">
        <f t="shared" si="46"/>
        <v>-1</v>
      </c>
      <c r="O890" s="6">
        <v>0</v>
      </c>
      <c r="P890" s="6" t="s">
        <v>761</v>
      </c>
      <c r="Q890" s="9">
        <v>890</v>
      </c>
    </row>
    <row r="891" spans="1:17" x14ac:dyDescent="0.2">
      <c r="A891" s="5" t="s">
        <v>1191</v>
      </c>
      <c r="B891" s="6" t="s">
        <v>1006</v>
      </c>
      <c r="C891" s="37" t="s">
        <v>2218</v>
      </c>
      <c r="D891" s="42">
        <v>21508</v>
      </c>
      <c r="E891" s="41">
        <v>56241500020076</v>
      </c>
      <c r="F891" s="6" t="s">
        <v>1238</v>
      </c>
      <c r="G891" s="37" t="s">
        <v>300</v>
      </c>
      <c r="H891" s="41" t="s">
        <v>299</v>
      </c>
      <c r="I891" s="7">
        <v>0.105</v>
      </c>
      <c r="J891" s="7">
        <v>0</v>
      </c>
      <c r="K891" s="63">
        <v>0</v>
      </c>
      <c r="L891" s="8">
        <f t="shared" si="47"/>
        <v>0</v>
      </c>
      <c r="M891" s="6">
        <v>1</v>
      </c>
      <c r="N891" s="14">
        <f t="shared" si="46"/>
        <v>-1</v>
      </c>
      <c r="O891" s="6">
        <v>0</v>
      </c>
      <c r="P891" s="6" t="s">
        <v>761</v>
      </c>
      <c r="Q891" s="88">
        <v>891</v>
      </c>
    </row>
    <row r="892" spans="1:17" x14ac:dyDescent="0.2">
      <c r="A892" s="5" t="s">
        <v>1191</v>
      </c>
      <c r="B892" s="6" t="s">
        <v>1006</v>
      </c>
      <c r="C892" s="37" t="s">
        <v>2218</v>
      </c>
      <c r="D892" s="42">
        <v>21508</v>
      </c>
      <c r="E892" s="41" t="s">
        <v>308</v>
      </c>
      <c r="F892" s="6" t="s">
        <v>2240</v>
      </c>
      <c r="G892" s="37" t="s">
        <v>310</v>
      </c>
      <c r="H892" s="41" t="s">
        <v>309</v>
      </c>
      <c r="I892" s="7">
        <v>0.28000000000000003</v>
      </c>
      <c r="J892" s="7">
        <v>0</v>
      </c>
      <c r="K892" s="63">
        <v>0</v>
      </c>
      <c r="L892" s="8">
        <f t="shared" si="47"/>
        <v>0</v>
      </c>
      <c r="M892" s="6">
        <v>1</v>
      </c>
      <c r="N892" s="14">
        <f t="shared" si="46"/>
        <v>-1</v>
      </c>
      <c r="O892" s="6">
        <v>0</v>
      </c>
      <c r="P892" s="6" t="s">
        <v>761</v>
      </c>
      <c r="Q892" s="9">
        <v>892</v>
      </c>
    </row>
    <row r="893" spans="1:17" x14ac:dyDescent="0.2">
      <c r="A893" s="5" t="s">
        <v>1191</v>
      </c>
      <c r="B893" s="6" t="s">
        <v>1006</v>
      </c>
      <c r="C893" s="37" t="s">
        <v>2218</v>
      </c>
      <c r="D893" s="42">
        <v>21508</v>
      </c>
      <c r="E893" s="41" t="s">
        <v>306</v>
      </c>
      <c r="F893" s="6" t="s">
        <v>1267</v>
      </c>
      <c r="G893" s="37" t="s">
        <v>307</v>
      </c>
      <c r="H893" s="41" t="s">
        <v>1740</v>
      </c>
      <c r="I893" s="7">
        <v>9.1999999999999998E-2</v>
      </c>
      <c r="J893" s="7">
        <v>0</v>
      </c>
      <c r="K893" s="63">
        <v>0</v>
      </c>
      <c r="L893" s="8">
        <f t="shared" si="47"/>
        <v>0</v>
      </c>
      <c r="M893" s="6">
        <v>0</v>
      </c>
      <c r="N893" s="14">
        <f t="shared" si="46"/>
        <v>0</v>
      </c>
      <c r="O893" s="6">
        <v>0</v>
      </c>
      <c r="P893" s="6" t="s">
        <v>2463</v>
      </c>
      <c r="Q893" s="88">
        <v>893</v>
      </c>
    </row>
    <row r="894" spans="1:17" x14ac:dyDescent="0.2">
      <c r="A894" s="5" t="s">
        <v>1191</v>
      </c>
      <c r="B894" s="6" t="s">
        <v>1006</v>
      </c>
      <c r="C894" s="37" t="s">
        <v>2218</v>
      </c>
      <c r="D894" s="42">
        <v>21508</v>
      </c>
      <c r="E894" s="41" t="s">
        <v>298</v>
      </c>
      <c r="F894" s="6" t="s">
        <v>1107</v>
      </c>
      <c r="G894" s="37" t="s">
        <v>313</v>
      </c>
      <c r="H894" s="41" t="s">
        <v>351</v>
      </c>
      <c r="I894" s="7">
        <v>0.17</v>
      </c>
      <c r="J894" s="7">
        <v>0</v>
      </c>
      <c r="K894" s="63">
        <v>0</v>
      </c>
      <c r="L894" s="8">
        <f t="shared" si="47"/>
        <v>0</v>
      </c>
      <c r="M894" s="6">
        <v>1</v>
      </c>
      <c r="N894" s="14">
        <f t="shared" si="46"/>
        <v>-1</v>
      </c>
      <c r="O894" s="6">
        <v>0</v>
      </c>
      <c r="P894" s="6" t="s">
        <v>2463</v>
      </c>
      <c r="Q894" s="9">
        <v>894</v>
      </c>
    </row>
    <row r="895" spans="1:17" x14ac:dyDescent="0.2">
      <c r="A895" s="5" t="s">
        <v>1191</v>
      </c>
      <c r="B895" s="6" t="s">
        <v>1006</v>
      </c>
      <c r="C895" s="37" t="s">
        <v>2218</v>
      </c>
      <c r="D895" s="41" t="s">
        <v>1537</v>
      </c>
      <c r="E895" s="41" t="s">
        <v>817</v>
      </c>
      <c r="F895" s="6" t="s">
        <v>1362</v>
      </c>
      <c r="G895" s="37" t="s">
        <v>819</v>
      </c>
      <c r="H895" s="41" t="s">
        <v>818</v>
      </c>
      <c r="I895" s="7">
        <v>0.12</v>
      </c>
      <c r="J895" s="7">
        <v>0</v>
      </c>
      <c r="K895" s="63">
        <v>0</v>
      </c>
      <c r="L895" s="8">
        <f t="shared" si="47"/>
        <v>0</v>
      </c>
      <c r="M895" s="6">
        <v>1</v>
      </c>
      <c r="N895" s="8">
        <f t="shared" si="46"/>
        <v>-1</v>
      </c>
      <c r="O895" s="6">
        <v>0</v>
      </c>
      <c r="P895" s="16" t="s">
        <v>1583</v>
      </c>
      <c r="Q895" s="88">
        <v>895</v>
      </c>
    </row>
    <row r="896" spans="1:17" x14ac:dyDescent="0.2">
      <c r="A896" s="5" t="s">
        <v>1191</v>
      </c>
      <c r="B896" s="6" t="s">
        <v>1006</v>
      </c>
      <c r="C896" s="37" t="s">
        <v>2218</v>
      </c>
      <c r="D896" s="41" t="s">
        <v>1537</v>
      </c>
      <c r="E896" s="41" t="s">
        <v>720</v>
      </c>
      <c r="F896" s="6" t="s">
        <v>1130</v>
      </c>
      <c r="G896" s="37" t="s">
        <v>721</v>
      </c>
      <c r="H896" s="41" t="s">
        <v>301</v>
      </c>
      <c r="I896" s="7">
        <v>0.08</v>
      </c>
      <c r="J896" s="7">
        <v>0</v>
      </c>
      <c r="K896" s="63">
        <v>0</v>
      </c>
      <c r="L896" s="14">
        <f t="shared" si="47"/>
        <v>0</v>
      </c>
      <c r="M896" s="16">
        <v>1</v>
      </c>
      <c r="N896" s="14">
        <f t="shared" si="46"/>
        <v>-1</v>
      </c>
      <c r="O896" s="16">
        <v>0</v>
      </c>
      <c r="P896" s="6" t="s">
        <v>761</v>
      </c>
      <c r="Q896" s="9">
        <v>896</v>
      </c>
    </row>
    <row r="897" spans="1:18" x14ac:dyDescent="0.2">
      <c r="A897" s="5" t="s">
        <v>1191</v>
      </c>
      <c r="B897" s="6" t="s">
        <v>1006</v>
      </c>
      <c r="C897" s="37" t="s">
        <v>2218</v>
      </c>
      <c r="D897" s="41" t="s">
        <v>1537</v>
      </c>
      <c r="E897" s="41" t="s">
        <v>2382</v>
      </c>
      <c r="F897" s="6" t="s">
        <v>1811</v>
      </c>
      <c r="G897" s="37" t="s">
        <v>2383</v>
      </c>
      <c r="H897" s="41" t="s">
        <v>2222</v>
      </c>
      <c r="I897" s="7">
        <v>0.08</v>
      </c>
      <c r="J897" s="7">
        <v>0</v>
      </c>
      <c r="K897" s="63">
        <v>0</v>
      </c>
      <c r="L897" s="14">
        <f t="shared" si="47"/>
        <v>0</v>
      </c>
      <c r="M897" s="16">
        <v>1</v>
      </c>
      <c r="N897" s="14">
        <f t="shared" si="46"/>
        <v>-1</v>
      </c>
      <c r="O897" s="16">
        <v>0</v>
      </c>
      <c r="P897" s="16" t="s">
        <v>761</v>
      </c>
      <c r="Q897" s="88">
        <v>897</v>
      </c>
    </row>
    <row r="898" spans="1:18" x14ac:dyDescent="0.2">
      <c r="A898" s="5" t="s">
        <v>1191</v>
      </c>
      <c r="B898" s="6" t="s">
        <v>1006</v>
      </c>
      <c r="C898" s="37" t="s">
        <v>2218</v>
      </c>
      <c r="D898" s="41" t="s">
        <v>1537</v>
      </c>
      <c r="E898" s="41" t="s">
        <v>2384</v>
      </c>
      <c r="F898" s="6" t="s">
        <v>1357</v>
      </c>
      <c r="G898" s="37" t="s">
        <v>2385</v>
      </c>
      <c r="H898" s="41" t="s">
        <v>2380</v>
      </c>
      <c r="I898" s="7">
        <v>0.1</v>
      </c>
      <c r="J898" s="7">
        <v>0</v>
      </c>
      <c r="K898" s="63">
        <v>0</v>
      </c>
      <c r="L898" s="14">
        <v>0</v>
      </c>
      <c r="M898" s="16">
        <v>0</v>
      </c>
      <c r="N898" s="14">
        <v>0</v>
      </c>
      <c r="O898" s="16">
        <v>0</v>
      </c>
      <c r="P898" s="6" t="s">
        <v>761</v>
      </c>
      <c r="Q898" s="9">
        <v>898</v>
      </c>
    </row>
    <row r="899" spans="1:18" x14ac:dyDescent="0.2">
      <c r="A899" s="5" t="s">
        <v>1191</v>
      </c>
      <c r="B899" s="6" t="s">
        <v>1006</v>
      </c>
      <c r="C899" s="37" t="s">
        <v>2218</v>
      </c>
      <c r="D899" s="41" t="s">
        <v>1537</v>
      </c>
      <c r="E899" s="41" t="s">
        <v>2386</v>
      </c>
      <c r="F899" s="6" t="s">
        <v>2387</v>
      </c>
      <c r="G899" s="37" t="s">
        <v>2388</v>
      </c>
      <c r="H899" s="41" t="s">
        <v>1616</v>
      </c>
      <c r="I899" s="7">
        <v>0</v>
      </c>
      <c r="J899" s="7">
        <v>0</v>
      </c>
      <c r="K899" s="63">
        <v>0</v>
      </c>
      <c r="L899" s="14">
        <v>0</v>
      </c>
      <c r="M899" s="16">
        <v>0</v>
      </c>
      <c r="N899" s="14">
        <v>0</v>
      </c>
      <c r="O899" s="16">
        <v>0</v>
      </c>
      <c r="P899" s="16" t="s">
        <v>1584</v>
      </c>
      <c r="Q899" s="88">
        <v>899</v>
      </c>
    </row>
    <row r="900" spans="1:18" ht="11.25" customHeight="1" x14ac:dyDescent="0.2">
      <c r="B900" s="5"/>
      <c r="C900" s="73"/>
      <c r="D900" s="92"/>
      <c r="E900" s="92"/>
      <c r="F900" s="93"/>
      <c r="G900" s="94"/>
      <c r="H900" s="40"/>
      <c r="I900" s="5"/>
      <c r="J900" s="5"/>
      <c r="K900" s="66"/>
      <c r="L900" s="14"/>
      <c r="M900" s="16"/>
      <c r="N900" s="14"/>
      <c r="O900" s="16"/>
      <c r="P900" s="16"/>
      <c r="Q900" s="9">
        <v>900</v>
      </c>
    </row>
    <row r="901" spans="1:18" ht="11.25" customHeight="1" x14ac:dyDescent="0.2">
      <c r="A901" s="9" t="s">
        <v>1191</v>
      </c>
      <c r="B901" s="10" t="s">
        <v>154</v>
      </c>
      <c r="C901" s="36" t="s">
        <v>155</v>
      </c>
      <c r="D901" s="44" t="s">
        <v>845</v>
      </c>
      <c r="E901" s="44" t="s">
        <v>154</v>
      </c>
      <c r="F901" s="10" t="s">
        <v>1159</v>
      </c>
      <c r="G901" s="36" t="s">
        <v>155</v>
      </c>
      <c r="H901" s="45" t="s">
        <v>845</v>
      </c>
      <c r="I901" s="11">
        <v>0.115</v>
      </c>
      <c r="J901" s="11">
        <v>8.3000000000000004E-2</v>
      </c>
      <c r="K901" s="65">
        <v>5</v>
      </c>
      <c r="L901" s="12">
        <f>K901*J901</f>
        <v>0.41500000000000004</v>
      </c>
      <c r="M901" s="10">
        <v>1</v>
      </c>
      <c r="N901" s="12">
        <f>SUM(L901-M901)</f>
        <v>-0.58499999999999996</v>
      </c>
      <c r="O901" s="10">
        <v>0</v>
      </c>
      <c r="P901" s="10"/>
      <c r="Q901" s="88">
        <v>901</v>
      </c>
    </row>
    <row r="902" spans="1:18" ht="11.25" customHeight="1" x14ac:dyDescent="0.2">
      <c r="A902" s="9"/>
      <c r="B902" s="16"/>
      <c r="C902" s="74"/>
      <c r="D902" s="46"/>
      <c r="E902" s="46"/>
      <c r="F902" s="16"/>
      <c r="G902" s="74"/>
      <c r="H902" s="47"/>
      <c r="I902" s="17"/>
      <c r="J902" s="17"/>
      <c r="K902" s="67"/>
      <c r="L902" s="14"/>
      <c r="M902" s="16"/>
      <c r="N902" s="14"/>
      <c r="O902" s="16"/>
      <c r="P902" s="16"/>
      <c r="Q902" s="9">
        <v>902</v>
      </c>
    </row>
    <row r="903" spans="1:18" ht="11.25" customHeight="1" x14ac:dyDescent="0.2">
      <c r="A903" s="9" t="s">
        <v>1261</v>
      </c>
      <c r="B903" s="10" t="s">
        <v>156</v>
      </c>
      <c r="C903" s="36" t="s">
        <v>1405</v>
      </c>
      <c r="D903" s="44" t="s">
        <v>157</v>
      </c>
      <c r="E903" s="44"/>
      <c r="F903" s="10"/>
      <c r="G903" s="36"/>
      <c r="H903" s="45"/>
      <c r="I903" s="11">
        <f>SUM(I904:I911)</f>
        <v>1.9550000000000001</v>
      </c>
      <c r="J903" s="11">
        <f>SUM(J904:J911)</f>
        <v>1.3270000000000002</v>
      </c>
      <c r="K903" s="65"/>
      <c r="L903" s="12">
        <f>SUM(L904:L911)</f>
        <v>8.1950000000000003</v>
      </c>
      <c r="M903" s="10">
        <v>8</v>
      </c>
      <c r="N903" s="12">
        <f t="shared" ref="N903:N917" si="48">SUM(L903-M903)</f>
        <v>0.19500000000000028</v>
      </c>
      <c r="O903" s="10">
        <v>0</v>
      </c>
      <c r="P903" s="10"/>
      <c r="Q903" s="88">
        <v>903</v>
      </c>
    </row>
    <row r="904" spans="1:18" ht="11.25" customHeight="1" x14ac:dyDescent="0.2">
      <c r="A904" s="5" t="s">
        <v>1191</v>
      </c>
      <c r="B904" s="6" t="s">
        <v>156</v>
      </c>
      <c r="C904" s="37" t="s">
        <v>1405</v>
      </c>
      <c r="D904" s="41" t="s">
        <v>157</v>
      </c>
      <c r="E904" s="41">
        <v>56241500010088</v>
      </c>
      <c r="F904" s="27" t="s">
        <v>1541</v>
      </c>
      <c r="G904" s="37" t="s">
        <v>1538</v>
      </c>
      <c r="H904" s="42">
        <v>40626</v>
      </c>
      <c r="I904" s="7">
        <v>0.15</v>
      </c>
      <c r="J904" s="7">
        <v>0.15</v>
      </c>
      <c r="K904" s="63">
        <v>5</v>
      </c>
      <c r="L904" s="8">
        <f t="shared" ref="L904:L911" si="49">K904*J904</f>
        <v>0.75</v>
      </c>
      <c r="M904" s="6">
        <v>1</v>
      </c>
      <c r="N904" s="14">
        <f t="shared" si="48"/>
        <v>-0.25</v>
      </c>
      <c r="O904" s="6">
        <v>0</v>
      </c>
      <c r="P904" s="16"/>
      <c r="Q904" s="9">
        <v>904</v>
      </c>
    </row>
    <row r="905" spans="1:18" ht="11.25" customHeight="1" x14ac:dyDescent="0.2">
      <c r="A905" s="5" t="s">
        <v>1191</v>
      </c>
      <c r="B905" s="6" t="s">
        <v>156</v>
      </c>
      <c r="C905" s="37" t="s">
        <v>1405</v>
      </c>
      <c r="D905" s="41" t="s">
        <v>157</v>
      </c>
      <c r="E905" s="41" t="s">
        <v>158</v>
      </c>
      <c r="F905" s="6" t="s">
        <v>1140</v>
      </c>
      <c r="G905" s="37" t="s">
        <v>690</v>
      </c>
      <c r="H905" s="42" t="s">
        <v>159</v>
      </c>
      <c r="I905" s="7">
        <v>4.9000000000000002E-2</v>
      </c>
      <c r="J905" s="7">
        <v>4.9000000000000002E-2</v>
      </c>
      <c r="K905" s="63">
        <v>5</v>
      </c>
      <c r="L905" s="8">
        <f t="shared" si="49"/>
        <v>0.245</v>
      </c>
      <c r="M905" s="6">
        <v>1</v>
      </c>
      <c r="N905" s="14">
        <f t="shared" si="48"/>
        <v>-0.755</v>
      </c>
      <c r="O905" s="6">
        <v>0</v>
      </c>
      <c r="Q905" s="88">
        <v>905</v>
      </c>
    </row>
    <row r="906" spans="1:18" ht="11.25" customHeight="1" x14ac:dyDescent="0.2">
      <c r="A906" s="5" t="s">
        <v>1191</v>
      </c>
      <c r="B906" s="6" t="s">
        <v>156</v>
      </c>
      <c r="C906" s="37" t="s">
        <v>1405</v>
      </c>
      <c r="D906" s="41" t="s">
        <v>157</v>
      </c>
      <c r="E906" s="41" t="s">
        <v>160</v>
      </c>
      <c r="F906" s="6" t="s">
        <v>1145</v>
      </c>
      <c r="G906" s="37" t="s">
        <v>161</v>
      </c>
      <c r="H906" s="42" t="s">
        <v>162</v>
      </c>
      <c r="I906" s="7">
        <v>8.6999999999999994E-2</v>
      </c>
      <c r="J906" s="7">
        <v>8.7999999999999995E-2</v>
      </c>
      <c r="K906" s="63">
        <v>5</v>
      </c>
      <c r="L906" s="8">
        <f t="shared" si="49"/>
        <v>0.43999999999999995</v>
      </c>
      <c r="M906" s="16">
        <v>1</v>
      </c>
      <c r="N906" s="14">
        <f t="shared" si="48"/>
        <v>-0.56000000000000005</v>
      </c>
      <c r="O906" s="6">
        <v>0</v>
      </c>
      <c r="P906" s="16"/>
      <c r="Q906" s="9">
        <v>906</v>
      </c>
    </row>
    <row r="907" spans="1:18" ht="11.25" customHeight="1" x14ac:dyDescent="0.2">
      <c r="A907" s="5" t="s">
        <v>1191</v>
      </c>
      <c r="B907" s="6" t="s">
        <v>156</v>
      </c>
      <c r="C907" s="37" t="s">
        <v>1405</v>
      </c>
      <c r="D907" s="41" t="s">
        <v>157</v>
      </c>
      <c r="E907" s="41" t="s">
        <v>163</v>
      </c>
      <c r="F907" s="6" t="s">
        <v>622</v>
      </c>
      <c r="G907" s="37" t="s">
        <v>164</v>
      </c>
      <c r="H907" s="42" t="s">
        <v>1853</v>
      </c>
      <c r="I907" s="7">
        <v>0.10100000000000001</v>
      </c>
      <c r="J907" s="7">
        <v>9.9000000000000005E-2</v>
      </c>
      <c r="K907" s="63">
        <v>5</v>
      </c>
      <c r="L907" s="8">
        <f t="shared" si="49"/>
        <v>0.495</v>
      </c>
      <c r="M907" s="6">
        <v>1</v>
      </c>
      <c r="N907" s="14">
        <f t="shared" si="48"/>
        <v>-0.505</v>
      </c>
      <c r="O907" s="6">
        <v>0</v>
      </c>
      <c r="Q907" s="88">
        <v>907</v>
      </c>
    </row>
    <row r="908" spans="1:18" ht="11.25" customHeight="1" x14ac:dyDescent="0.2">
      <c r="A908" s="5" t="s">
        <v>1191</v>
      </c>
      <c r="B908" s="6" t="s">
        <v>156</v>
      </c>
      <c r="C908" s="37" t="s">
        <v>1405</v>
      </c>
      <c r="D908" s="41" t="s">
        <v>157</v>
      </c>
      <c r="E908" s="41" t="s">
        <v>165</v>
      </c>
      <c r="F908" s="6" t="s">
        <v>120</v>
      </c>
      <c r="G908" s="37" t="s">
        <v>1405</v>
      </c>
      <c r="H908" s="42" t="s">
        <v>1853</v>
      </c>
      <c r="I908" s="7">
        <v>0.158</v>
      </c>
      <c r="J908" s="7">
        <v>0.161</v>
      </c>
      <c r="K908" s="63">
        <v>5</v>
      </c>
      <c r="L908" s="8">
        <f t="shared" si="49"/>
        <v>0.80500000000000005</v>
      </c>
      <c r="M908" s="6">
        <v>1</v>
      </c>
      <c r="N908" s="14">
        <f t="shared" si="48"/>
        <v>-0.19499999999999995</v>
      </c>
      <c r="O908" s="6">
        <v>0</v>
      </c>
      <c r="Q908" s="9">
        <v>908</v>
      </c>
    </row>
    <row r="909" spans="1:18" s="9" customFormat="1" ht="11.25" customHeight="1" x14ac:dyDescent="0.2">
      <c r="A909" s="5" t="s">
        <v>1191</v>
      </c>
      <c r="B909" s="16" t="s">
        <v>156</v>
      </c>
      <c r="C909" s="74" t="s">
        <v>1405</v>
      </c>
      <c r="D909" s="46" t="s">
        <v>157</v>
      </c>
      <c r="E909" s="46" t="s">
        <v>166</v>
      </c>
      <c r="F909" s="16" t="s">
        <v>1533</v>
      </c>
      <c r="G909" s="74" t="s">
        <v>167</v>
      </c>
      <c r="H909" s="47" t="s">
        <v>168</v>
      </c>
      <c r="I909" s="17">
        <v>0.98</v>
      </c>
      <c r="J909" s="17">
        <v>0.6</v>
      </c>
      <c r="K909" s="67">
        <v>7</v>
      </c>
      <c r="L909" s="14">
        <f t="shared" si="49"/>
        <v>4.2</v>
      </c>
      <c r="M909" s="16">
        <v>1</v>
      </c>
      <c r="N909" s="14">
        <f t="shared" si="48"/>
        <v>3.2</v>
      </c>
      <c r="O909" s="16">
        <v>0</v>
      </c>
      <c r="P909" s="16" t="s">
        <v>1824</v>
      </c>
      <c r="Q909" s="88">
        <v>909</v>
      </c>
      <c r="R909" s="79"/>
    </row>
    <row r="910" spans="1:18" ht="11.25" customHeight="1" x14ac:dyDescent="0.2">
      <c r="A910" s="5" t="s">
        <v>1191</v>
      </c>
      <c r="B910" s="6" t="s">
        <v>156</v>
      </c>
      <c r="C910" s="37" t="s">
        <v>1405</v>
      </c>
      <c r="D910" s="41" t="s">
        <v>157</v>
      </c>
      <c r="E910" s="41" t="s">
        <v>1734</v>
      </c>
      <c r="F910" s="6" t="s">
        <v>1166</v>
      </c>
      <c r="G910" s="37" t="s">
        <v>423</v>
      </c>
      <c r="H910" s="41" t="s">
        <v>1735</v>
      </c>
      <c r="I910" s="7">
        <v>0.33</v>
      </c>
      <c r="J910" s="7">
        <v>0.08</v>
      </c>
      <c r="K910" s="63">
        <v>7</v>
      </c>
      <c r="L910" s="8">
        <f t="shared" si="49"/>
        <v>0.56000000000000005</v>
      </c>
      <c r="M910" s="6">
        <v>1</v>
      </c>
      <c r="N910" s="8">
        <f t="shared" si="48"/>
        <v>-0.43999999999999995</v>
      </c>
      <c r="O910" s="6">
        <v>0</v>
      </c>
      <c r="P910" s="16" t="s">
        <v>1824</v>
      </c>
      <c r="Q910" s="9">
        <v>910</v>
      </c>
    </row>
    <row r="911" spans="1:18" s="9" customFormat="1" ht="11.25" customHeight="1" x14ac:dyDescent="0.2">
      <c r="A911" s="5" t="s">
        <v>1191</v>
      </c>
      <c r="B911" s="6" t="s">
        <v>156</v>
      </c>
      <c r="C911" s="37" t="s">
        <v>1405</v>
      </c>
      <c r="D911" s="41" t="s">
        <v>157</v>
      </c>
      <c r="E911" s="46">
        <v>56241500010089</v>
      </c>
      <c r="F911" s="18" t="s">
        <v>221</v>
      </c>
      <c r="G911" s="74" t="s">
        <v>2292</v>
      </c>
      <c r="H911" s="47">
        <v>41179</v>
      </c>
      <c r="I911" s="17">
        <v>0.1</v>
      </c>
      <c r="J911" s="17">
        <v>0.1</v>
      </c>
      <c r="K911" s="71">
        <v>7</v>
      </c>
      <c r="L911" s="14">
        <f t="shared" si="49"/>
        <v>0.70000000000000007</v>
      </c>
      <c r="M911" s="16">
        <v>1</v>
      </c>
      <c r="N911" s="14">
        <f t="shared" si="48"/>
        <v>-0.29999999999999993</v>
      </c>
      <c r="O911" s="16">
        <v>0</v>
      </c>
      <c r="P911" s="16" t="s">
        <v>1824</v>
      </c>
      <c r="Q911" s="88">
        <v>911</v>
      </c>
      <c r="R911" s="79"/>
    </row>
    <row r="912" spans="1:18" ht="11.25" customHeight="1" x14ac:dyDescent="0.2">
      <c r="B912" s="5"/>
      <c r="C912" s="73"/>
      <c r="D912" s="92"/>
      <c r="E912" s="92"/>
      <c r="F912" s="93"/>
      <c r="G912" s="94"/>
      <c r="H912" s="40"/>
      <c r="I912" s="5"/>
      <c r="J912" s="5"/>
      <c r="K912" s="66"/>
      <c r="Q912" s="9">
        <v>912</v>
      </c>
    </row>
    <row r="913" spans="1:17" ht="11.25" customHeight="1" x14ac:dyDescent="0.2">
      <c r="A913" s="9" t="s">
        <v>2527</v>
      </c>
      <c r="B913" s="32" t="s">
        <v>426</v>
      </c>
      <c r="C913" s="36" t="s">
        <v>427</v>
      </c>
      <c r="D913" s="44" t="s">
        <v>845</v>
      </c>
      <c r="E913" s="44"/>
      <c r="F913" s="10"/>
      <c r="G913" s="36"/>
      <c r="H913" s="44"/>
      <c r="I913" s="11">
        <f>SUM(I914:I917)</f>
        <v>1.5209999999999999</v>
      </c>
      <c r="J913" s="11">
        <f>SUM(J914:J917)</f>
        <v>1.077</v>
      </c>
      <c r="K913" s="65"/>
      <c r="L913" s="12">
        <f>SUM(L914:L917)</f>
        <v>5.4569999999999999</v>
      </c>
      <c r="M913" s="10">
        <v>3</v>
      </c>
      <c r="N913" s="12">
        <f t="shared" si="48"/>
        <v>2.4569999999999999</v>
      </c>
      <c r="O913" s="10">
        <v>3</v>
      </c>
      <c r="P913" s="10"/>
      <c r="Q913" s="88">
        <v>913</v>
      </c>
    </row>
    <row r="914" spans="1:17" ht="11.25" customHeight="1" x14ac:dyDescent="0.2">
      <c r="A914" s="5" t="s">
        <v>1191</v>
      </c>
      <c r="B914" s="6" t="s">
        <v>426</v>
      </c>
      <c r="C914" s="37" t="s">
        <v>427</v>
      </c>
      <c r="D914" s="41" t="s">
        <v>845</v>
      </c>
      <c r="E914" s="41" t="s">
        <v>424</v>
      </c>
      <c r="F914" s="6" t="s">
        <v>846</v>
      </c>
      <c r="G914" s="37" t="s">
        <v>425</v>
      </c>
      <c r="H914" s="41" t="s">
        <v>1742</v>
      </c>
      <c r="I914" s="7">
        <v>3.9E-2</v>
      </c>
      <c r="J914" s="7">
        <v>0.03</v>
      </c>
      <c r="K914" s="63">
        <v>5</v>
      </c>
      <c r="L914" s="14">
        <f>K914*J914</f>
        <v>0.15</v>
      </c>
      <c r="M914" s="6">
        <v>1</v>
      </c>
      <c r="N914" s="14">
        <f t="shared" si="48"/>
        <v>-0.85</v>
      </c>
      <c r="O914" s="6">
        <v>0</v>
      </c>
      <c r="P914" s="6" t="s">
        <v>1585</v>
      </c>
      <c r="Q914" s="9">
        <v>914</v>
      </c>
    </row>
    <row r="915" spans="1:17" ht="11.25" customHeight="1" x14ac:dyDescent="0.2">
      <c r="A915" s="5" t="s">
        <v>1191</v>
      </c>
      <c r="B915" s="6" t="s">
        <v>426</v>
      </c>
      <c r="C915" s="37" t="s">
        <v>427</v>
      </c>
      <c r="D915" s="41" t="s">
        <v>845</v>
      </c>
      <c r="E915" s="41" t="s">
        <v>428</v>
      </c>
      <c r="F915" s="6" t="s">
        <v>2133</v>
      </c>
      <c r="G915" s="37" t="s">
        <v>429</v>
      </c>
      <c r="H915" s="41" t="s">
        <v>1742</v>
      </c>
      <c r="I915" s="7">
        <v>4.2000000000000003E-2</v>
      </c>
      <c r="J915" s="7">
        <v>3.1E-2</v>
      </c>
      <c r="K915" s="63">
        <v>5</v>
      </c>
      <c r="L915" s="14">
        <f>K915*J915</f>
        <v>0.155</v>
      </c>
      <c r="M915" s="6">
        <v>1</v>
      </c>
      <c r="N915" s="14">
        <f t="shared" si="48"/>
        <v>-0.84499999999999997</v>
      </c>
      <c r="O915" s="6">
        <v>0</v>
      </c>
      <c r="P915" s="6" t="s">
        <v>1585</v>
      </c>
      <c r="Q915" s="88">
        <v>915</v>
      </c>
    </row>
    <row r="916" spans="1:17" ht="11.25" customHeight="1" x14ac:dyDescent="0.2">
      <c r="A916" s="5" t="s">
        <v>1191</v>
      </c>
      <c r="B916" s="6" t="s">
        <v>426</v>
      </c>
      <c r="C916" s="37" t="s">
        <v>427</v>
      </c>
      <c r="D916" s="41" t="s">
        <v>845</v>
      </c>
      <c r="E916" s="41" t="s">
        <v>431</v>
      </c>
      <c r="F916" s="6" t="s">
        <v>432</v>
      </c>
      <c r="G916" s="37" t="s">
        <v>1749</v>
      </c>
      <c r="H916" s="41" t="s">
        <v>1748</v>
      </c>
      <c r="I916" s="7">
        <v>1.369</v>
      </c>
      <c r="J916" s="7">
        <v>0.98</v>
      </c>
      <c r="K916" s="63">
        <v>5</v>
      </c>
      <c r="L916" s="14">
        <f>K916*J916</f>
        <v>4.9000000000000004</v>
      </c>
      <c r="M916" s="6">
        <v>1</v>
      </c>
      <c r="N916" s="14">
        <f t="shared" si="48"/>
        <v>3.9000000000000004</v>
      </c>
      <c r="O916" s="6">
        <v>2</v>
      </c>
      <c r="P916" s="6" t="s">
        <v>1585</v>
      </c>
      <c r="Q916" s="9">
        <v>916</v>
      </c>
    </row>
    <row r="917" spans="1:17" ht="11.25" customHeight="1" x14ac:dyDescent="0.2">
      <c r="A917" s="5" t="s">
        <v>1191</v>
      </c>
      <c r="B917" s="6" t="s">
        <v>426</v>
      </c>
      <c r="C917" s="37" t="s">
        <v>427</v>
      </c>
      <c r="D917" s="41" t="s">
        <v>845</v>
      </c>
      <c r="E917" s="41" t="s">
        <v>430</v>
      </c>
      <c r="F917" s="6" t="s">
        <v>683</v>
      </c>
      <c r="G917" s="37" t="s">
        <v>427</v>
      </c>
      <c r="H917" s="41" t="s">
        <v>1742</v>
      </c>
      <c r="I917" s="7">
        <v>7.0999999999999994E-2</v>
      </c>
      <c r="J917" s="7">
        <v>3.5999999999999997E-2</v>
      </c>
      <c r="K917" s="63">
        <v>7</v>
      </c>
      <c r="L917" s="14">
        <f>K917*J917</f>
        <v>0.252</v>
      </c>
      <c r="M917" s="6">
        <v>0</v>
      </c>
      <c r="N917" s="14">
        <f t="shared" si="48"/>
        <v>0.252</v>
      </c>
      <c r="O917" s="6">
        <v>1</v>
      </c>
      <c r="P917" s="16" t="s">
        <v>1824</v>
      </c>
      <c r="Q917" s="88">
        <v>917</v>
      </c>
    </row>
    <row r="918" spans="1:17" ht="11.25" customHeight="1" x14ac:dyDescent="0.2">
      <c r="H918" s="41"/>
      <c r="Q918" s="9">
        <v>918</v>
      </c>
    </row>
    <row r="919" spans="1:17" ht="11.25" customHeight="1" x14ac:dyDescent="0.2">
      <c r="A919" s="9"/>
      <c r="B919" s="10" t="s">
        <v>169</v>
      </c>
      <c r="C919" s="36" t="s">
        <v>1155</v>
      </c>
      <c r="D919" s="44" t="s">
        <v>170</v>
      </c>
      <c r="E919" s="44"/>
      <c r="F919" s="10"/>
      <c r="G919" s="36"/>
      <c r="H919" s="45"/>
      <c r="I919" s="11">
        <v>4.2999999999999997E-2</v>
      </c>
      <c r="J919" s="11">
        <v>4.2999999999999997E-2</v>
      </c>
      <c r="K919" s="65"/>
      <c r="L919" s="12">
        <f>SUM(L920)</f>
        <v>0.21499999999999997</v>
      </c>
      <c r="M919" s="10">
        <v>1</v>
      </c>
      <c r="N919" s="12">
        <f>SUM(L919-M919)</f>
        <v>-0.78500000000000003</v>
      </c>
      <c r="O919" s="10">
        <v>0</v>
      </c>
      <c r="P919" s="10"/>
      <c r="Q919" s="88">
        <v>919</v>
      </c>
    </row>
    <row r="920" spans="1:17" ht="11.25" customHeight="1" x14ac:dyDescent="0.2">
      <c r="A920" s="5" t="s">
        <v>1191</v>
      </c>
      <c r="B920" s="16" t="s">
        <v>169</v>
      </c>
      <c r="C920" s="74" t="s">
        <v>1155</v>
      </c>
      <c r="D920" s="46" t="s">
        <v>170</v>
      </c>
      <c r="E920" s="46" t="s">
        <v>171</v>
      </c>
      <c r="F920" s="16" t="s">
        <v>172</v>
      </c>
      <c r="G920" s="74" t="s">
        <v>173</v>
      </c>
      <c r="H920" s="47" t="s">
        <v>1369</v>
      </c>
      <c r="I920" s="17">
        <v>4.2999999999999997E-2</v>
      </c>
      <c r="J920" s="17">
        <v>4.2999999999999997E-2</v>
      </c>
      <c r="K920" s="63">
        <v>5</v>
      </c>
      <c r="L920" s="8">
        <f>K920*J920</f>
        <v>0.21499999999999997</v>
      </c>
      <c r="M920" s="6">
        <v>1</v>
      </c>
      <c r="N920" s="14">
        <f>SUM(L920-M920)</f>
        <v>-0.78500000000000003</v>
      </c>
      <c r="O920" s="16">
        <v>0</v>
      </c>
      <c r="P920" s="16"/>
      <c r="Q920" s="9">
        <v>920</v>
      </c>
    </row>
    <row r="921" spans="1:17" ht="11.25" customHeight="1" x14ac:dyDescent="0.2">
      <c r="B921" s="16"/>
      <c r="C921" s="74"/>
      <c r="D921" s="46"/>
      <c r="E921" s="46"/>
      <c r="F921" s="16"/>
      <c r="G921" s="74"/>
      <c r="H921" s="47"/>
      <c r="I921" s="17"/>
      <c r="J921" s="17"/>
      <c r="N921" s="14"/>
      <c r="O921" s="16"/>
      <c r="P921" s="16"/>
      <c r="Q921" s="88">
        <v>921</v>
      </c>
    </row>
    <row r="922" spans="1:17" ht="11.25" customHeight="1" x14ac:dyDescent="0.2">
      <c r="A922" s="9" t="s">
        <v>1261</v>
      </c>
      <c r="B922" s="10" t="s">
        <v>575</v>
      </c>
      <c r="C922" s="36" t="s">
        <v>576</v>
      </c>
      <c r="D922" s="44" t="s">
        <v>684</v>
      </c>
      <c r="E922" s="44"/>
      <c r="F922" s="10"/>
      <c r="G922" s="36"/>
      <c r="H922" s="44"/>
      <c r="I922" s="11">
        <f>SUM(I923:I927)</f>
        <v>0.90899999999999992</v>
      </c>
      <c r="J922" s="11">
        <f>SUM(J923:J927)</f>
        <v>0.42300000000000004</v>
      </c>
      <c r="K922" s="65"/>
      <c r="L922" s="12">
        <f>SUM(L923:L927)</f>
        <v>2.7870000000000004</v>
      </c>
      <c r="M922" s="10">
        <v>3</v>
      </c>
      <c r="N922" s="12">
        <f t="shared" ref="N922:N927" si="50">SUM(L922-M922)</f>
        <v>-0.21299999999999963</v>
      </c>
      <c r="O922" s="10">
        <v>1</v>
      </c>
      <c r="P922" s="10"/>
      <c r="Q922" s="9">
        <v>922</v>
      </c>
    </row>
    <row r="923" spans="1:17" ht="11.25" customHeight="1" x14ac:dyDescent="0.2">
      <c r="A923" s="5" t="s">
        <v>1191</v>
      </c>
      <c r="B923" s="6" t="s">
        <v>575</v>
      </c>
      <c r="C923" s="37" t="s">
        <v>576</v>
      </c>
      <c r="D923" s="41" t="s">
        <v>684</v>
      </c>
      <c r="E923" s="41" t="s">
        <v>577</v>
      </c>
      <c r="F923" s="6" t="s">
        <v>1504</v>
      </c>
      <c r="G923" s="37" t="s">
        <v>1493</v>
      </c>
      <c r="H923" s="41" t="s">
        <v>1494</v>
      </c>
      <c r="I923" s="7">
        <v>6.4000000000000001E-2</v>
      </c>
      <c r="J923" s="7">
        <v>2.1000000000000001E-2</v>
      </c>
      <c r="K923" s="63">
        <v>7</v>
      </c>
      <c r="L923" s="14">
        <f>K923*J923</f>
        <v>0.14700000000000002</v>
      </c>
      <c r="M923" s="6">
        <v>1</v>
      </c>
      <c r="N923" s="14">
        <f t="shared" si="50"/>
        <v>-0.85299999999999998</v>
      </c>
      <c r="O923" s="6">
        <v>0</v>
      </c>
      <c r="P923" s="6" t="s">
        <v>1586</v>
      </c>
      <c r="Q923" s="88">
        <v>923</v>
      </c>
    </row>
    <row r="924" spans="1:17" ht="11.25" customHeight="1" x14ac:dyDescent="0.2">
      <c r="A924" s="5" t="s">
        <v>1191</v>
      </c>
      <c r="B924" s="6" t="s">
        <v>575</v>
      </c>
      <c r="C924" s="37" t="s">
        <v>576</v>
      </c>
      <c r="D924" s="41" t="s">
        <v>684</v>
      </c>
      <c r="E924" s="41" t="s">
        <v>1495</v>
      </c>
      <c r="F924" s="6" t="s">
        <v>1496</v>
      </c>
      <c r="G924" s="37" t="s">
        <v>1444</v>
      </c>
      <c r="H924" s="41" t="s">
        <v>1494</v>
      </c>
      <c r="I924" s="7">
        <v>0.16800000000000001</v>
      </c>
      <c r="J924" s="7">
        <v>6.5000000000000002E-2</v>
      </c>
      <c r="K924" s="63">
        <v>7</v>
      </c>
      <c r="L924" s="14">
        <f>K924*J924</f>
        <v>0.45500000000000002</v>
      </c>
      <c r="M924" s="16">
        <v>0</v>
      </c>
      <c r="N924" s="14">
        <f t="shared" si="50"/>
        <v>0.45500000000000002</v>
      </c>
      <c r="O924" s="6">
        <v>0</v>
      </c>
      <c r="P924" s="6" t="s">
        <v>1586</v>
      </c>
      <c r="Q924" s="9">
        <v>924</v>
      </c>
    </row>
    <row r="925" spans="1:17" ht="33.75" x14ac:dyDescent="0.2">
      <c r="A925" s="5" t="s">
        <v>1191</v>
      </c>
      <c r="B925" s="6" t="s">
        <v>575</v>
      </c>
      <c r="C925" s="37" t="s">
        <v>576</v>
      </c>
      <c r="D925" s="41" t="s">
        <v>684</v>
      </c>
      <c r="E925" s="41" t="s">
        <v>1497</v>
      </c>
      <c r="F925" s="6" t="s">
        <v>1498</v>
      </c>
      <c r="G925" s="37" t="s">
        <v>1443</v>
      </c>
      <c r="H925" s="41" t="s">
        <v>1494</v>
      </c>
      <c r="I925" s="7">
        <v>0.36</v>
      </c>
      <c r="J925" s="7">
        <v>0.17</v>
      </c>
      <c r="K925" s="63">
        <v>7</v>
      </c>
      <c r="L925" s="14">
        <f>K925*J925</f>
        <v>1.1900000000000002</v>
      </c>
      <c r="M925" s="6">
        <v>1</v>
      </c>
      <c r="N925" s="14">
        <f t="shared" si="50"/>
        <v>0.19000000000000017</v>
      </c>
      <c r="O925" s="6">
        <v>1</v>
      </c>
      <c r="P925" s="6" t="s">
        <v>2488</v>
      </c>
      <c r="Q925" s="88">
        <v>925</v>
      </c>
    </row>
    <row r="926" spans="1:17" ht="11.25" customHeight="1" x14ac:dyDescent="0.2">
      <c r="A926" s="5" t="s">
        <v>1191</v>
      </c>
      <c r="B926" s="6" t="s">
        <v>575</v>
      </c>
      <c r="C926" s="37" t="s">
        <v>576</v>
      </c>
      <c r="D926" s="41" t="s">
        <v>684</v>
      </c>
      <c r="E926" s="41">
        <v>56241500020174</v>
      </c>
      <c r="F926" s="6" t="s">
        <v>1498</v>
      </c>
      <c r="G926" s="37" t="s">
        <v>1443</v>
      </c>
      <c r="H926" s="41" t="s">
        <v>1494</v>
      </c>
      <c r="I926" s="7">
        <v>0.23</v>
      </c>
      <c r="J926" s="7">
        <v>0.08</v>
      </c>
      <c r="K926" s="63">
        <v>7</v>
      </c>
      <c r="L926" s="14">
        <f>K926*J926</f>
        <v>0.56000000000000005</v>
      </c>
      <c r="M926" s="6">
        <v>0</v>
      </c>
      <c r="N926" s="14">
        <f t="shared" si="50"/>
        <v>0.56000000000000005</v>
      </c>
      <c r="O926" s="6">
        <v>0</v>
      </c>
      <c r="P926" s="6" t="s">
        <v>1586</v>
      </c>
      <c r="Q926" s="9">
        <v>926</v>
      </c>
    </row>
    <row r="927" spans="1:17" ht="11.25" customHeight="1" x14ac:dyDescent="0.2">
      <c r="A927" s="5" t="s">
        <v>1191</v>
      </c>
      <c r="B927" s="16" t="s">
        <v>575</v>
      </c>
      <c r="C927" s="74" t="s">
        <v>576</v>
      </c>
      <c r="D927" s="46" t="s">
        <v>684</v>
      </c>
      <c r="E927" s="46" t="s">
        <v>1499</v>
      </c>
      <c r="F927" s="16" t="s">
        <v>1500</v>
      </c>
      <c r="G927" s="74" t="s">
        <v>576</v>
      </c>
      <c r="H927" s="46" t="s">
        <v>1494</v>
      </c>
      <c r="I927" s="17">
        <v>8.6999999999999994E-2</v>
      </c>
      <c r="J927" s="17">
        <v>8.6999999999999994E-2</v>
      </c>
      <c r="K927" s="67">
        <v>5</v>
      </c>
      <c r="L927" s="14">
        <f>K927*J927</f>
        <v>0.43499999999999994</v>
      </c>
      <c r="M927" s="16">
        <v>1</v>
      </c>
      <c r="N927" s="14">
        <f t="shared" si="50"/>
        <v>-0.56500000000000006</v>
      </c>
      <c r="O927" s="16">
        <v>0</v>
      </c>
      <c r="P927" s="16"/>
      <c r="Q927" s="88">
        <v>927</v>
      </c>
    </row>
    <row r="928" spans="1:17" ht="11.25" customHeight="1" x14ac:dyDescent="0.2">
      <c r="A928" s="9"/>
      <c r="B928" s="16"/>
      <c r="C928" s="74"/>
      <c r="D928" s="46"/>
      <c r="E928" s="46"/>
      <c r="F928" s="16"/>
      <c r="G928" s="74"/>
      <c r="H928" s="46"/>
      <c r="I928" s="17"/>
      <c r="J928" s="17"/>
      <c r="K928" s="67"/>
      <c r="L928" s="14"/>
      <c r="M928" s="16"/>
      <c r="N928" s="14"/>
      <c r="O928" s="16"/>
      <c r="P928" s="16"/>
      <c r="Q928" s="9">
        <v>928</v>
      </c>
    </row>
    <row r="929" spans="1:18" x14ac:dyDescent="0.2">
      <c r="A929" s="9" t="s">
        <v>1261</v>
      </c>
      <c r="B929" s="10" t="s">
        <v>1501</v>
      </c>
      <c r="C929" s="36" t="s">
        <v>342</v>
      </c>
      <c r="D929" s="44" t="s">
        <v>1502</v>
      </c>
      <c r="E929" s="44"/>
      <c r="F929" s="10"/>
      <c r="G929" s="36"/>
      <c r="H929" s="44"/>
      <c r="I929" s="11">
        <f>SUM(I930:I937)</f>
        <v>1.3760000000000001</v>
      </c>
      <c r="J929" s="11">
        <f>SUM(J930:J937)</f>
        <v>0.96499999999999997</v>
      </c>
      <c r="K929" s="65"/>
      <c r="L929" s="12">
        <f>SUM(L930:L937)</f>
        <v>6.2370000000000001</v>
      </c>
      <c r="M929" s="10">
        <v>3</v>
      </c>
      <c r="N929" s="12">
        <f>SUM(L929-M929)</f>
        <v>3.2370000000000001</v>
      </c>
      <c r="O929" s="10">
        <v>3</v>
      </c>
      <c r="P929" s="10"/>
      <c r="Q929" s="88">
        <v>929</v>
      </c>
    </row>
    <row r="930" spans="1:18" ht="22.5" x14ac:dyDescent="0.2">
      <c r="A930" s="5" t="s">
        <v>1191</v>
      </c>
      <c r="B930" s="6" t="s">
        <v>1501</v>
      </c>
      <c r="C930" s="37" t="s">
        <v>342</v>
      </c>
      <c r="D930" s="41" t="s">
        <v>1502</v>
      </c>
      <c r="E930" s="41" t="s">
        <v>1447</v>
      </c>
      <c r="F930" s="6" t="s">
        <v>223</v>
      </c>
      <c r="G930" s="37" t="s">
        <v>1448</v>
      </c>
      <c r="H930" s="41" t="s">
        <v>1449</v>
      </c>
      <c r="I930" s="7">
        <v>4.1000000000000002E-2</v>
      </c>
      <c r="J930" s="7">
        <v>3.1E-2</v>
      </c>
      <c r="K930" s="63">
        <v>7</v>
      </c>
      <c r="L930" s="14">
        <f t="shared" ref="L930:L937" si="51">K930*J930</f>
        <v>0.217</v>
      </c>
      <c r="M930" s="6">
        <v>0</v>
      </c>
      <c r="N930" s="14">
        <f t="shared" ref="N930:N937" si="52">SUM(L930-M930)</f>
        <v>0.217</v>
      </c>
      <c r="O930" s="6">
        <v>0</v>
      </c>
      <c r="P930" s="16" t="s">
        <v>1587</v>
      </c>
      <c r="Q930" s="9">
        <v>930</v>
      </c>
    </row>
    <row r="931" spans="1:18" x14ac:dyDescent="0.2">
      <c r="A931" s="5" t="s">
        <v>1191</v>
      </c>
      <c r="B931" s="6" t="s">
        <v>1501</v>
      </c>
      <c r="C931" s="37" t="s">
        <v>342</v>
      </c>
      <c r="D931" s="41" t="s">
        <v>1502</v>
      </c>
      <c r="E931" s="41" t="s">
        <v>1452</v>
      </c>
      <c r="F931" s="6" t="s">
        <v>2255</v>
      </c>
      <c r="G931" s="37" t="s">
        <v>1451</v>
      </c>
      <c r="H931" s="41" t="s">
        <v>1453</v>
      </c>
      <c r="I931" s="7">
        <v>5.3999999999999999E-2</v>
      </c>
      <c r="J931" s="7">
        <v>5.3999999999999999E-2</v>
      </c>
      <c r="K931" s="63">
        <v>5</v>
      </c>
      <c r="L931" s="14">
        <f t="shared" si="51"/>
        <v>0.27</v>
      </c>
      <c r="M931" s="6">
        <v>1</v>
      </c>
      <c r="N931" s="14">
        <f t="shared" si="52"/>
        <v>-0.73</v>
      </c>
      <c r="O931" s="6">
        <v>0</v>
      </c>
      <c r="P931" s="6" t="s">
        <v>2464</v>
      </c>
      <c r="Q931" s="88">
        <v>931</v>
      </c>
    </row>
    <row r="932" spans="1:18" x14ac:dyDescent="0.2">
      <c r="A932" s="5" t="s">
        <v>1191</v>
      </c>
      <c r="B932" s="6" t="s">
        <v>1501</v>
      </c>
      <c r="C932" s="37" t="s">
        <v>342</v>
      </c>
      <c r="D932" s="41" t="s">
        <v>1502</v>
      </c>
      <c r="E932" s="41" t="s">
        <v>1454</v>
      </c>
      <c r="F932" s="6" t="s">
        <v>2256</v>
      </c>
      <c r="G932" s="37" t="s">
        <v>1455</v>
      </c>
      <c r="H932" s="41" t="s">
        <v>1453</v>
      </c>
      <c r="I932" s="7">
        <v>0.20799999999999999</v>
      </c>
      <c r="J932" s="7">
        <v>7.0999999999999994E-2</v>
      </c>
      <c r="K932" s="63">
        <v>7</v>
      </c>
      <c r="L932" s="14">
        <f t="shared" si="51"/>
        <v>0.49699999999999994</v>
      </c>
      <c r="M932" s="6">
        <v>1</v>
      </c>
      <c r="N932" s="14">
        <f t="shared" si="52"/>
        <v>-0.50300000000000011</v>
      </c>
      <c r="O932" s="6">
        <v>0</v>
      </c>
      <c r="P932" s="6" t="s">
        <v>1586</v>
      </c>
      <c r="Q932" s="9">
        <v>932</v>
      </c>
    </row>
    <row r="933" spans="1:18" x14ac:dyDescent="0.2">
      <c r="A933" s="5" t="s">
        <v>1191</v>
      </c>
      <c r="B933" s="6" t="s">
        <v>1501</v>
      </c>
      <c r="C933" s="37" t="s">
        <v>342</v>
      </c>
      <c r="D933" s="41" t="s">
        <v>1502</v>
      </c>
      <c r="E933" s="41" t="s">
        <v>1456</v>
      </c>
      <c r="F933" s="6" t="s">
        <v>2257</v>
      </c>
      <c r="G933" s="37" t="s">
        <v>1457</v>
      </c>
      <c r="H933" s="41" t="s">
        <v>1740</v>
      </c>
      <c r="I933" s="7">
        <v>6.7000000000000004E-2</v>
      </c>
      <c r="J933" s="7">
        <v>4.1000000000000002E-2</v>
      </c>
      <c r="K933" s="63">
        <v>5</v>
      </c>
      <c r="L933" s="14">
        <f t="shared" si="51"/>
        <v>0.20500000000000002</v>
      </c>
      <c r="M933" s="6">
        <v>1</v>
      </c>
      <c r="N933" s="14">
        <f t="shared" si="52"/>
        <v>-0.79499999999999993</v>
      </c>
      <c r="O933" s="6">
        <v>0</v>
      </c>
      <c r="Q933" s="88">
        <v>933</v>
      </c>
    </row>
    <row r="934" spans="1:18" x14ac:dyDescent="0.2">
      <c r="A934" s="5" t="s">
        <v>1191</v>
      </c>
      <c r="B934" s="6" t="s">
        <v>1501</v>
      </c>
      <c r="C934" s="37" t="s">
        <v>342</v>
      </c>
      <c r="D934" s="41" t="s">
        <v>1502</v>
      </c>
      <c r="E934" s="41" t="s">
        <v>1458</v>
      </c>
      <c r="F934" s="6" t="s">
        <v>1459</v>
      </c>
      <c r="G934" s="37" t="s">
        <v>1460</v>
      </c>
      <c r="H934" s="41" t="s">
        <v>1461</v>
      </c>
      <c r="I934" s="7">
        <v>4.1000000000000002E-2</v>
      </c>
      <c r="J934" s="7">
        <v>3.9E-2</v>
      </c>
      <c r="K934" s="63">
        <v>5</v>
      </c>
      <c r="L934" s="14">
        <f t="shared" si="51"/>
        <v>0.19500000000000001</v>
      </c>
      <c r="M934" s="6">
        <v>0</v>
      </c>
      <c r="N934" s="14">
        <f t="shared" si="52"/>
        <v>0.19500000000000001</v>
      </c>
      <c r="O934" s="6">
        <v>0</v>
      </c>
      <c r="P934" s="6" t="s">
        <v>2464</v>
      </c>
      <c r="Q934" s="9">
        <v>934</v>
      </c>
    </row>
    <row r="935" spans="1:18" x14ac:dyDescent="0.2">
      <c r="A935" s="5" t="s">
        <v>1191</v>
      </c>
      <c r="B935" s="6" t="s">
        <v>1501</v>
      </c>
      <c r="C935" s="37" t="s">
        <v>342</v>
      </c>
      <c r="D935" s="41" t="s">
        <v>1502</v>
      </c>
      <c r="E935" s="41" t="s">
        <v>1462</v>
      </c>
      <c r="F935" s="6" t="s">
        <v>1463</v>
      </c>
      <c r="G935" s="37" t="s">
        <v>342</v>
      </c>
      <c r="H935" s="41" t="s">
        <v>1461</v>
      </c>
      <c r="I935" s="7">
        <v>0.45200000000000001</v>
      </c>
      <c r="J935" s="7">
        <v>0.39</v>
      </c>
      <c r="K935" s="63">
        <v>7</v>
      </c>
      <c r="L935" s="14">
        <f t="shared" si="51"/>
        <v>2.73</v>
      </c>
      <c r="M935" s="6">
        <v>0</v>
      </c>
      <c r="N935" s="14">
        <f t="shared" si="52"/>
        <v>2.73</v>
      </c>
      <c r="O935" s="16">
        <v>1</v>
      </c>
      <c r="P935" s="6" t="s">
        <v>1586</v>
      </c>
      <c r="Q935" s="88">
        <v>935</v>
      </c>
      <c r="R935" s="79" t="s">
        <v>2497</v>
      </c>
    </row>
    <row r="936" spans="1:18" x14ac:dyDescent="0.2">
      <c r="A936" s="5" t="s">
        <v>1191</v>
      </c>
      <c r="B936" s="6" t="s">
        <v>1501</v>
      </c>
      <c r="C936" s="37" t="s">
        <v>342</v>
      </c>
      <c r="D936" s="41" t="s">
        <v>1502</v>
      </c>
      <c r="E936" s="41">
        <v>56241500020151</v>
      </c>
      <c r="F936" s="6" t="s">
        <v>1463</v>
      </c>
      <c r="G936" s="37" t="s">
        <v>342</v>
      </c>
      <c r="H936" s="41" t="s">
        <v>1461</v>
      </c>
      <c r="I936" s="7">
        <v>0.32800000000000001</v>
      </c>
      <c r="J936" s="7">
        <v>0.214</v>
      </c>
      <c r="K936" s="63">
        <v>7</v>
      </c>
      <c r="L936" s="14">
        <f t="shared" si="51"/>
        <v>1.498</v>
      </c>
      <c r="M936" s="6">
        <v>0</v>
      </c>
      <c r="N936" s="14">
        <f t="shared" si="52"/>
        <v>1.498</v>
      </c>
      <c r="O936" s="16">
        <v>2</v>
      </c>
      <c r="P936" s="6" t="s">
        <v>1586</v>
      </c>
      <c r="Q936" s="9">
        <v>936</v>
      </c>
    </row>
    <row r="937" spans="1:18" x14ac:dyDescent="0.2">
      <c r="A937" s="5" t="s">
        <v>1191</v>
      </c>
      <c r="B937" s="6" t="s">
        <v>1501</v>
      </c>
      <c r="C937" s="37" t="s">
        <v>342</v>
      </c>
      <c r="D937" s="41" t="s">
        <v>1502</v>
      </c>
      <c r="E937" s="41">
        <v>56241500020196</v>
      </c>
      <c r="F937" s="25" t="s">
        <v>1440</v>
      </c>
      <c r="G937" s="37" t="s">
        <v>1441</v>
      </c>
      <c r="H937" s="42">
        <v>40135</v>
      </c>
      <c r="I937" s="7">
        <v>0.185</v>
      </c>
      <c r="J937" s="7">
        <v>0.125</v>
      </c>
      <c r="K937" s="63">
        <v>5</v>
      </c>
      <c r="L937" s="14">
        <f t="shared" si="51"/>
        <v>0.625</v>
      </c>
      <c r="M937" s="6">
        <v>0</v>
      </c>
      <c r="N937" s="14">
        <f t="shared" si="52"/>
        <v>0.625</v>
      </c>
      <c r="O937" s="6">
        <v>0</v>
      </c>
      <c r="Q937" s="88">
        <v>937</v>
      </c>
      <c r="R937" s="79" t="s">
        <v>2497</v>
      </c>
    </row>
    <row r="938" spans="1:18" x14ac:dyDescent="0.2">
      <c r="F938" s="25"/>
      <c r="L938" s="14"/>
      <c r="N938" s="14"/>
      <c r="Q938" s="9">
        <v>938</v>
      </c>
    </row>
    <row r="939" spans="1:18" x14ac:dyDescent="0.2">
      <c r="A939" s="9" t="s">
        <v>1261</v>
      </c>
      <c r="B939" s="10" t="s">
        <v>1464</v>
      </c>
      <c r="C939" s="36" t="s">
        <v>1465</v>
      </c>
      <c r="D939" s="44" t="s">
        <v>574</v>
      </c>
      <c r="E939" s="44"/>
      <c r="F939" s="10"/>
      <c r="G939" s="36"/>
      <c r="H939" s="44"/>
      <c r="I939" s="11">
        <f>SUM(I940:I950)</f>
        <v>5.3849999999999998</v>
      </c>
      <c r="J939" s="11">
        <f>SUM(J940:J950)</f>
        <v>3.5800000000000005</v>
      </c>
      <c r="K939" s="65"/>
      <c r="L939" s="12">
        <f>SUM(L940:L950)</f>
        <v>21.870999999999999</v>
      </c>
      <c r="M939" s="10">
        <v>6</v>
      </c>
      <c r="N939" s="12">
        <v>15.597999999999999</v>
      </c>
      <c r="O939" s="10">
        <v>16</v>
      </c>
      <c r="P939" s="10"/>
      <c r="Q939" s="88">
        <v>939</v>
      </c>
    </row>
    <row r="940" spans="1:18" s="9" customFormat="1" x14ac:dyDescent="0.2">
      <c r="A940" s="5" t="s">
        <v>1191</v>
      </c>
      <c r="B940" s="16" t="s">
        <v>1464</v>
      </c>
      <c r="C940" s="74" t="s">
        <v>1465</v>
      </c>
      <c r="D940" s="46" t="s">
        <v>574</v>
      </c>
      <c r="E940" s="46" t="s">
        <v>1466</v>
      </c>
      <c r="F940" s="16" t="s">
        <v>2258</v>
      </c>
      <c r="G940" s="74" t="s">
        <v>1467</v>
      </c>
      <c r="H940" s="46" t="s">
        <v>1450</v>
      </c>
      <c r="I940" s="17">
        <v>9.0999999999999998E-2</v>
      </c>
      <c r="J940" s="17">
        <v>4.4999999999999998E-2</v>
      </c>
      <c r="K940" s="67">
        <v>5</v>
      </c>
      <c r="L940" s="14">
        <f t="shared" ref="L940:L950" si="53">K940*J940</f>
        <v>0.22499999999999998</v>
      </c>
      <c r="M940" s="16">
        <v>1</v>
      </c>
      <c r="N940" s="14">
        <v>-0.77500000000000002</v>
      </c>
      <c r="O940" s="16">
        <v>0</v>
      </c>
      <c r="P940" s="16"/>
      <c r="Q940" s="9">
        <v>940</v>
      </c>
      <c r="R940" s="79"/>
    </row>
    <row r="941" spans="1:18" s="9" customFormat="1" x14ac:dyDescent="0.2">
      <c r="A941" s="5" t="s">
        <v>1191</v>
      </c>
      <c r="B941" s="16" t="s">
        <v>1464</v>
      </c>
      <c r="C941" s="74" t="s">
        <v>1465</v>
      </c>
      <c r="D941" s="46" t="s">
        <v>574</v>
      </c>
      <c r="E941" s="46" t="s">
        <v>1468</v>
      </c>
      <c r="F941" s="16" t="s">
        <v>1491</v>
      </c>
      <c r="G941" s="74" t="s">
        <v>1469</v>
      </c>
      <c r="H941" s="46" t="s">
        <v>1439</v>
      </c>
      <c r="I941" s="17">
        <v>5.5E-2</v>
      </c>
      <c r="J941" s="17">
        <v>4.1000000000000002E-2</v>
      </c>
      <c r="K941" s="67">
        <v>7</v>
      </c>
      <c r="L941" s="14">
        <f t="shared" si="53"/>
        <v>0.28700000000000003</v>
      </c>
      <c r="M941" s="16">
        <v>1</v>
      </c>
      <c r="N941" s="14">
        <v>-0.71299999999999997</v>
      </c>
      <c r="O941" s="16">
        <v>0</v>
      </c>
      <c r="P941" s="16"/>
      <c r="Q941" s="88">
        <v>941</v>
      </c>
      <c r="R941" s="79"/>
    </row>
    <row r="942" spans="1:18" s="9" customFormat="1" x14ac:dyDescent="0.2">
      <c r="A942" s="5" t="s">
        <v>1191</v>
      </c>
      <c r="B942" s="16" t="s">
        <v>1464</v>
      </c>
      <c r="C942" s="74" t="s">
        <v>1465</v>
      </c>
      <c r="D942" s="46" t="s">
        <v>574</v>
      </c>
      <c r="E942" s="46" t="s">
        <v>1470</v>
      </c>
      <c r="F942" s="16" t="s">
        <v>573</v>
      </c>
      <c r="G942" s="74" t="s">
        <v>1471</v>
      </c>
      <c r="H942" s="46" t="s">
        <v>2259</v>
      </c>
      <c r="I942" s="17">
        <v>7.0999999999999994E-2</v>
      </c>
      <c r="J942" s="17">
        <v>5.2999999999999999E-2</v>
      </c>
      <c r="K942" s="67">
        <v>7</v>
      </c>
      <c r="L942" s="14">
        <f t="shared" si="53"/>
        <v>0.371</v>
      </c>
      <c r="M942" s="16">
        <v>1</v>
      </c>
      <c r="N942" s="14">
        <v>-0.629</v>
      </c>
      <c r="O942" s="16">
        <v>0</v>
      </c>
      <c r="P942" s="16"/>
      <c r="Q942" s="9">
        <v>942</v>
      </c>
      <c r="R942" s="79"/>
    </row>
    <row r="943" spans="1:18" s="9" customFormat="1" x14ac:dyDescent="0.2">
      <c r="A943" s="5" t="s">
        <v>1191</v>
      </c>
      <c r="B943" s="16" t="s">
        <v>1464</v>
      </c>
      <c r="C943" s="74" t="s">
        <v>1465</v>
      </c>
      <c r="D943" s="46" t="s">
        <v>574</v>
      </c>
      <c r="E943" s="46" t="s">
        <v>1472</v>
      </c>
      <c r="F943" s="16" t="s">
        <v>1762</v>
      </c>
      <c r="G943" s="74" t="s">
        <v>1474</v>
      </c>
      <c r="H943" s="46" t="s">
        <v>1475</v>
      </c>
      <c r="I943" s="17">
        <v>0.11799999999999999</v>
      </c>
      <c r="J943" s="17">
        <v>0.06</v>
      </c>
      <c r="K943" s="67">
        <v>7</v>
      </c>
      <c r="L943" s="14">
        <f t="shared" si="53"/>
        <v>0.42</v>
      </c>
      <c r="M943" s="16">
        <v>1</v>
      </c>
      <c r="N943" s="14">
        <v>-0.80400000000000005</v>
      </c>
      <c r="O943" s="16">
        <v>0</v>
      </c>
      <c r="P943" s="16"/>
      <c r="Q943" s="88">
        <v>943</v>
      </c>
      <c r="R943" s="79"/>
    </row>
    <row r="944" spans="1:18" s="9" customFormat="1" x14ac:dyDescent="0.2">
      <c r="A944" s="5" t="s">
        <v>1191</v>
      </c>
      <c r="B944" s="16" t="s">
        <v>1464</v>
      </c>
      <c r="C944" s="74" t="s">
        <v>1465</v>
      </c>
      <c r="D944" s="46" t="s">
        <v>574</v>
      </c>
      <c r="E944" s="46" t="s">
        <v>1476</v>
      </c>
      <c r="F944" s="16" t="s">
        <v>1146</v>
      </c>
      <c r="G944" s="74" t="s">
        <v>2201</v>
      </c>
      <c r="H944" s="46" t="s">
        <v>1442</v>
      </c>
      <c r="I944" s="17">
        <v>5.8000000000000003E-2</v>
      </c>
      <c r="J944" s="17">
        <v>5.8999999999999997E-2</v>
      </c>
      <c r="K944" s="67">
        <v>7</v>
      </c>
      <c r="L944" s="14">
        <f t="shared" si="53"/>
        <v>0.41299999999999998</v>
      </c>
      <c r="M944" s="16">
        <v>1</v>
      </c>
      <c r="N944" s="14">
        <v>-0.58699999999999997</v>
      </c>
      <c r="O944" s="16">
        <v>0</v>
      </c>
      <c r="P944" s="16"/>
      <c r="Q944" s="9">
        <v>944</v>
      </c>
      <c r="R944" s="79"/>
    </row>
    <row r="945" spans="1:198" s="9" customFormat="1" x14ac:dyDescent="0.2">
      <c r="A945" s="5" t="s">
        <v>1191</v>
      </c>
      <c r="B945" s="16" t="s">
        <v>1464</v>
      </c>
      <c r="C945" s="74" t="s">
        <v>1465</v>
      </c>
      <c r="D945" s="46" t="s">
        <v>574</v>
      </c>
      <c r="E945" s="46" t="s">
        <v>1477</v>
      </c>
      <c r="F945" s="16" t="s">
        <v>538</v>
      </c>
      <c r="G945" s="74" t="s">
        <v>1465</v>
      </c>
      <c r="H945" s="46" t="s">
        <v>1442</v>
      </c>
      <c r="I945" s="17">
        <v>0.56799999999999995</v>
      </c>
      <c r="J945" s="17">
        <v>0.48499999999999999</v>
      </c>
      <c r="K945" s="67">
        <v>5</v>
      </c>
      <c r="L945" s="14">
        <f t="shared" si="53"/>
        <v>2.4249999999999998</v>
      </c>
      <c r="M945" s="16">
        <v>0</v>
      </c>
      <c r="N945" s="14">
        <v>2.4249999999999998</v>
      </c>
      <c r="O945" s="16">
        <v>2</v>
      </c>
      <c r="P945" s="16"/>
      <c r="Q945" s="88">
        <v>945</v>
      </c>
      <c r="R945" s="79"/>
    </row>
    <row r="946" spans="1:198" s="9" customFormat="1" x14ac:dyDescent="0.2">
      <c r="A946" s="5" t="s">
        <v>1191</v>
      </c>
      <c r="B946" s="16" t="s">
        <v>1464</v>
      </c>
      <c r="C946" s="74" t="s">
        <v>1465</v>
      </c>
      <c r="D946" s="46" t="s">
        <v>574</v>
      </c>
      <c r="E946" s="46" t="s">
        <v>1477</v>
      </c>
      <c r="F946" s="16" t="s">
        <v>538</v>
      </c>
      <c r="G946" s="74" t="s">
        <v>1465</v>
      </c>
      <c r="H946" s="46" t="s">
        <v>1442</v>
      </c>
      <c r="I946" s="17">
        <v>0.876</v>
      </c>
      <c r="J946" s="17">
        <v>0.85699999999999998</v>
      </c>
      <c r="K946" s="67">
        <v>7</v>
      </c>
      <c r="L946" s="14">
        <f t="shared" si="53"/>
        <v>5.9989999999999997</v>
      </c>
      <c r="M946" s="16">
        <v>1</v>
      </c>
      <c r="N946" s="14">
        <v>4.9989999999999997</v>
      </c>
      <c r="O946" s="16">
        <v>5</v>
      </c>
      <c r="P946" s="16" t="s">
        <v>1824</v>
      </c>
      <c r="Q946" s="9">
        <v>946</v>
      </c>
      <c r="R946" s="79"/>
    </row>
    <row r="947" spans="1:198" s="9" customFormat="1" x14ac:dyDescent="0.2">
      <c r="A947" s="5" t="s">
        <v>1191</v>
      </c>
      <c r="B947" s="16" t="s">
        <v>1464</v>
      </c>
      <c r="C947" s="74" t="s">
        <v>1465</v>
      </c>
      <c r="D947" s="46" t="s">
        <v>574</v>
      </c>
      <c r="E947" s="46" t="s">
        <v>1477</v>
      </c>
      <c r="F947" s="16" t="s">
        <v>538</v>
      </c>
      <c r="G947" s="74" t="s">
        <v>1465</v>
      </c>
      <c r="H947" s="46" t="s">
        <v>1442</v>
      </c>
      <c r="I947" s="17">
        <v>0.66100000000000003</v>
      </c>
      <c r="J947" s="17">
        <v>0.38300000000000001</v>
      </c>
      <c r="K947" s="67">
        <v>4</v>
      </c>
      <c r="L947" s="14">
        <f t="shared" si="53"/>
        <v>1.532</v>
      </c>
      <c r="M947" s="16">
        <v>0</v>
      </c>
      <c r="N947" s="14">
        <v>1.532</v>
      </c>
      <c r="O947" s="16">
        <v>0</v>
      </c>
      <c r="P947" s="16" t="s">
        <v>1824</v>
      </c>
      <c r="Q947" s="88">
        <v>947</v>
      </c>
      <c r="R947" s="79"/>
    </row>
    <row r="948" spans="1:198" s="9" customFormat="1" x14ac:dyDescent="0.2">
      <c r="A948" s="5" t="s">
        <v>1191</v>
      </c>
      <c r="B948" s="16" t="s">
        <v>1464</v>
      </c>
      <c r="C948" s="74" t="s">
        <v>1465</v>
      </c>
      <c r="D948" s="46" t="s">
        <v>574</v>
      </c>
      <c r="E948" s="46" t="s">
        <v>1477</v>
      </c>
      <c r="F948" s="16" t="s">
        <v>538</v>
      </c>
      <c r="G948" s="74" t="s">
        <v>1465</v>
      </c>
      <c r="H948" s="46" t="s">
        <v>1442</v>
      </c>
      <c r="I948" s="17">
        <v>0.82</v>
      </c>
      <c r="J948" s="17">
        <v>0.48699999999999999</v>
      </c>
      <c r="K948" s="67">
        <v>7</v>
      </c>
      <c r="L948" s="14">
        <f t="shared" si="53"/>
        <v>3.4089999999999998</v>
      </c>
      <c r="M948" s="16">
        <v>0</v>
      </c>
      <c r="N948" s="14">
        <v>3.4089999999999998</v>
      </c>
      <c r="O948" s="16">
        <v>3</v>
      </c>
      <c r="P948" s="16"/>
      <c r="Q948" s="9">
        <v>948</v>
      </c>
      <c r="R948" s="79"/>
    </row>
    <row r="949" spans="1:198" x14ac:dyDescent="0.2">
      <c r="A949" s="5" t="s">
        <v>1191</v>
      </c>
      <c r="B949" s="16" t="s">
        <v>1464</v>
      </c>
      <c r="C949" s="74" t="s">
        <v>1465</v>
      </c>
      <c r="D949" s="46" t="s">
        <v>574</v>
      </c>
      <c r="E949" s="46" t="s">
        <v>1477</v>
      </c>
      <c r="F949" s="16" t="s">
        <v>538</v>
      </c>
      <c r="G949" s="74" t="s">
        <v>1465</v>
      </c>
      <c r="H949" s="46" t="s">
        <v>1442</v>
      </c>
      <c r="I949" s="17">
        <v>1.647</v>
      </c>
      <c r="J949" s="17">
        <v>0.97</v>
      </c>
      <c r="K949" s="67">
        <v>7</v>
      </c>
      <c r="L949" s="14">
        <f t="shared" si="53"/>
        <v>6.79</v>
      </c>
      <c r="M949" s="16">
        <v>0</v>
      </c>
      <c r="N949" s="14">
        <v>6.7409999999999997</v>
      </c>
      <c r="O949" s="16">
        <v>6</v>
      </c>
      <c r="P949" s="16" t="s">
        <v>1824</v>
      </c>
      <c r="Q949" s="88">
        <v>949</v>
      </c>
    </row>
    <row r="950" spans="1:198" x14ac:dyDescent="0.2">
      <c r="A950" s="9" t="s">
        <v>1503</v>
      </c>
      <c r="B950" s="16" t="s">
        <v>1464</v>
      </c>
      <c r="C950" s="74" t="s">
        <v>1465</v>
      </c>
      <c r="D950" s="46" t="s">
        <v>574</v>
      </c>
      <c r="E950" s="46" t="s">
        <v>1477</v>
      </c>
      <c r="F950" s="16" t="s">
        <v>538</v>
      </c>
      <c r="G950" s="74" t="s">
        <v>1465</v>
      </c>
      <c r="H950" s="46" t="s">
        <v>1442</v>
      </c>
      <c r="I950" s="17">
        <v>0.42</v>
      </c>
      <c r="J950" s="17">
        <v>0.14000000000000001</v>
      </c>
      <c r="K950" s="67">
        <v>0</v>
      </c>
      <c r="L950" s="14">
        <f t="shared" si="53"/>
        <v>0</v>
      </c>
      <c r="M950" s="16">
        <v>0</v>
      </c>
      <c r="N950" s="8">
        <v>0</v>
      </c>
      <c r="O950" s="16">
        <v>0</v>
      </c>
      <c r="P950" s="16" t="s">
        <v>1824</v>
      </c>
      <c r="Q950" s="9">
        <v>950</v>
      </c>
    </row>
    <row r="951" spans="1:198" x14ac:dyDescent="0.2">
      <c r="H951" s="41"/>
      <c r="Q951" s="88">
        <v>951</v>
      </c>
    </row>
    <row r="952" spans="1:198" s="13" customFormat="1" x14ac:dyDescent="0.2">
      <c r="A952" s="9" t="s">
        <v>1191</v>
      </c>
      <c r="B952" s="10" t="s">
        <v>174</v>
      </c>
      <c r="C952" s="36" t="s">
        <v>175</v>
      </c>
      <c r="D952" s="44" t="s">
        <v>684</v>
      </c>
      <c r="E952" s="44" t="s">
        <v>176</v>
      </c>
      <c r="F952" s="10" t="s">
        <v>177</v>
      </c>
      <c r="G952" s="36" t="s">
        <v>178</v>
      </c>
      <c r="H952" s="45" t="s">
        <v>1175</v>
      </c>
      <c r="I952" s="11">
        <v>3.2000000000000001E-2</v>
      </c>
      <c r="J952" s="11">
        <v>3.2000000000000001E-2</v>
      </c>
      <c r="K952" s="65">
        <v>5</v>
      </c>
      <c r="L952" s="12">
        <f>K952*J952</f>
        <v>0.16</v>
      </c>
      <c r="M952" s="10">
        <v>1</v>
      </c>
      <c r="N952" s="12">
        <f>SUM(L952-M952)</f>
        <v>-0.84</v>
      </c>
      <c r="O952" s="10">
        <v>0</v>
      </c>
      <c r="P952" s="10"/>
      <c r="Q952" s="9">
        <v>952</v>
      </c>
      <c r="R952" s="7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  <c r="AJ952" s="9"/>
      <c r="AK952" s="9"/>
      <c r="AL952" s="9"/>
      <c r="AM952" s="9"/>
      <c r="AN952" s="9"/>
      <c r="AO952" s="9"/>
      <c r="AP952" s="9"/>
      <c r="AQ952" s="9"/>
      <c r="AR952" s="9"/>
      <c r="AS952" s="9"/>
      <c r="AT952" s="9"/>
      <c r="AU952" s="9"/>
      <c r="AV952" s="9"/>
      <c r="AW952" s="9"/>
      <c r="AX952" s="9"/>
      <c r="AY952" s="9"/>
      <c r="AZ952" s="9"/>
      <c r="BA952" s="9"/>
      <c r="BB952" s="9"/>
      <c r="BC952" s="9"/>
      <c r="BD952" s="9"/>
      <c r="BE952" s="9"/>
      <c r="BF952" s="9"/>
      <c r="BG952" s="9"/>
      <c r="BH952" s="9"/>
      <c r="BI952" s="9"/>
      <c r="BJ952" s="9"/>
      <c r="BK952" s="9"/>
      <c r="BL952" s="9"/>
      <c r="BM952" s="9"/>
      <c r="BN952" s="9"/>
      <c r="BO952" s="9"/>
      <c r="BP952" s="9"/>
      <c r="BQ952" s="9"/>
      <c r="BR952" s="9"/>
      <c r="BS952" s="9"/>
      <c r="BT952" s="9"/>
      <c r="BU952" s="9"/>
      <c r="BV952" s="9"/>
      <c r="BW952" s="9"/>
      <c r="BX952" s="9"/>
      <c r="BY952" s="9"/>
      <c r="BZ952" s="9"/>
      <c r="CA952" s="9"/>
      <c r="CB952" s="9"/>
      <c r="CC952" s="9"/>
      <c r="CD952" s="9"/>
      <c r="CE952" s="9"/>
      <c r="CF952" s="9"/>
      <c r="CG952" s="9"/>
      <c r="CH952" s="9"/>
      <c r="CI952" s="9"/>
      <c r="CJ952" s="9"/>
      <c r="CK952" s="9"/>
      <c r="CL952" s="9"/>
      <c r="CM952" s="9"/>
      <c r="CN952" s="9"/>
      <c r="CO952" s="9"/>
      <c r="CP952" s="9"/>
      <c r="CQ952" s="9"/>
      <c r="CR952" s="9"/>
      <c r="CS952" s="9"/>
      <c r="CT952" s="9"/>
      <c r="CU952" s="9"/>
      <c r="CV952" s="9"/>
      <c r="CW952" s="9"/>
      <c r="CX952" s="9"/>
      <c r="CY952" s="9"/>
      <c r="CZ952" s="9"/>
      <c r="DA952" s="9"/>
      <c r="DB952" s="9"/>
      <c r="DC952" s="9"/>
      <c r="DD952" s="9"/>
      <c r="DE952" s="9"/>
      <c r="DF952" s="9"/>
      <c r="DG952" s="9"/>
      <c r="DH952" s="9"/>
      <c r="DI952" s="9"/>
      <c r="DJ952" s="9"/>
      <c r="DK952" s="9"/>
      <c r="DL952" s="9"/>
      <c r="DM952" s="9"/>
      <c r="DN952" s="9"/>
      <c r="DO952" s="9"/>
      <c r="DP952" s="9"/>
      <c r="DQ952" s="9"/>
      <c r="DR952" s="9"/>
      <c r="DS952" s="9"/>
      <c r="DT952" s="9"/>
      <c r="DU952" s="9"/>
      <c r="DV952" s="9"/>
      <c r="DW952" s="9"/>
      <c r="DX952" s="9"/>
      <c r="DY952" s="9"/>
      <c r="DZ952" s="9"/>
      <c r="EA952" s="9"/>
      <c r="EB952" s="9"/>
      <c r="EC952" s="9"/>
      <c r="ED952" s="9"/>
      <c r="EE952" s="9"/>
      <c r="EF952" s="9"/>
      <c r="EG952" s="9"/>
      <c r="EH952" s="9"/>
      <c r="EI952" s="9"/>
      <c r="EJ952" s="9"/>
      <c r="EK952" s="9"/>
      <c r="EL952" s="9"/>
      <c r="EM952" s="9"/>
      <c r="EN952" s="9"/>
      <c r="EO952" s="9"/>
      <c r="EP952" s="9"/>
      <c r="EQ952" s="9"/>
      <c r="ER952" s="9"/>
      <c r="ES952" s="9"/>
      <c r="ET952" s="9"/>
      <c r="EU952" s="9"/>
      <c r="EV952" s="9"/>
      <c r="EW952" s="9"/>
      <c r="EX952" s="9"/>
      <c r="EY952" s="9"/>
      <c r="EZ952" s="9"/>
      <c r="FA952" s="9"/>
      <c r="FB952" s="9"/>
      <c r="FC952" s="9"/>
      <c r="FD952" s="9"/>
      <c r="FE952" s="9"/>
      <c r="FF952" s="9"/>
      <c r="FG952" s="9"/>
      <c r="FH952" s="9"/>
      <c r="FI952" s="9"/>
      <c r="FJ952" s="9"/>
      <c r="FK952" s="9"/>
      <c r="FL952" s="9"/>
      <c r="FM952" s="9"/>
      <c r="FN952" s="9"/>
      <c r="FO952" s="9"/>
      <c r="FP952" s="9"/>
      <c r="FQ952" s="9"/>
      <c r="FR952" s="9"/>
      <c r="FS952" s="9"/>
      <c r="FT952" s="9"/>
      <c r="FU952" s="9"/>
      <c r="FV952" s="9"/>
      <c r="FW952" s="9"/>
      <c r="FX952" s="9"/>
      <c r="FY952" s="9"/>
      <c r="FZ952" s="9"/>
      <c r="GA952" s="9"/>
      <c r="GB952" s="9"/>
      <c r="GC952" s="9"/>
      <c r="GD952" s="9"/>
      <c r="GE952" s="9"/>
      <c r="GF952" s="9"/>
      <c r="GG952" s="9"/>
      <c r="GH952" s="9"/>
      <c r="GI952" s="9"/>
      <c r="GJ952" s="9"/>
      <c r="GK952" s="9"/>
      <c r="GL952" s="9"/>
      <c r="GM952" s="9"/>
      <c r="GN952" s="9"/>
      <c r="GO952" s="9"/>
      <c r="GP952" s="9"/>
    </row>
    <row r="953" spans="1:198" x14ac:dyDescent="0.2">
      <c r="A953" s="9"/>
      <c r="B953" s="16"/>
      <c r="C953" s="74"/>
      <c r="D953" s="46"/>
      <c r="E953" s="46"/>
      <c r="F953" s="16"/>
      <c r="G953" s="74"/>
      <c r="H953" s="47"/>
      <c r="I953" s="17"/>
      <c r="J953" s="17"/>
      <c r="K953" s="67"/>
      <c r="L953" s="14"/>
      <c r="M953" s="16"/>
      <c r="N953" s="14"/>
      <c r="O953" s="16"/>
      <c r="P953" s="16"/>
      <c r="Q953" s="88">
        <v>953</v>
      </c>
    </row>
    <row r="954" spans="1:198" x14ac:dyDescent="0.2">
      <c r="A954" s="9" t="s">
        <v>1191</v>
      </c>
      <c r="B954" s="10" t="s">
        <v>179</v>
      </c>
      <c r="C954" s="36" t="s">
        <v>180</v>
      </c>
      <c r="D954" s="44" t="s">
        <v>181</v>
      </c>
      <c r="E954" s="44" t="s">
        <v>179</v>
      </c>
      <c r="F954" s="10" t="s">
        <v>206</v>
      </c>
      <c r="G954" s="36" t="s">
        <v>180</v>
      </c>
      <c r="H954" s="45" t="s">
        <v>181</v>
      </c>
      <c r="I954" s="11">
        <v>0.15</v>
      </c>
      <c r="J954" s="11">
        <v>0.111</v>
      </c>
      <c r="K954" s="65">
        <v>5</v>
      </c>
      <c r="L954" s="12">
        <f>K954*J954</f>
        <v>0.55500000000000005</v>
      </c>
      <c r="M954" s="10">
        <v>1</v>
      </c>
      <c r="N954" s="12">
        <f>SUM(L954-M954)</f>
        <v>-0.44499999999999995</v>
      </c>
      <c r="O954" s="10">
        <v>0</v>
      </c>
      <c r="P954" s="10"/>
      <c r="Q954" s="9">
        <v>954</v>
      </c>
    </row>
    <row r="955" spans="1:198" x14ac:dyDescent="0.2">
      <c r="A955" s="9"/>
      <c r="B955" s="16"/>
      <c r="C955" s="74"/>
      <c r="D955" s="46"/>
      <c r="E955" s="46"/>
      <c r="F955" s="16"/>
      <c r="G955" s="74"/>
      <c r="H955" s="47"/>
      <c r="I955" s="17"/>
      <c r="J955" s="17"/>
      <c r="K955" s="67"/>
      <c r="L955" s="14"/>
      <c r="M955" s="16"/>
      <c r="N955" s="14"/>
      <c r="O955" s="16"/>
      <c r="P955" s="16"/>
      <c r="Q955" s="88">
        <v>955</v>
      </c>
    </row>
    <row r="956" spans="1:198" s="13" customFormat="1" x14ac:dyDescent="0.2">
      <c r="A956" s="9" t="s">
        <v>1191</v>
      </c>
      <c r="B956" s="10" t="s">
        <v>492</v>
      </c>
      <c r="C956" s="36" t="s">
        <v>1438</v>
      </c>
      <c r="D956" s="44" t="s">
        <v>556</v>
      </c>
      <c r="E956" s="44" t="s">
        <v>492</v>
      </c>
      <c r="F956" s="10" t="s">
        <v>1492</v>
      </c>
      <c r="G956" s="36" t="s">
        <v>1438</v>
      </c>
      <c r="H956" s="44" t="s">
        <v>556</v>
      </c>
      <c r="I956" s="11">
        <v>0.88</v>
      </c>
      <c r="J956" s="11">
        <v>0.22</v>
      </c>
      <c r="K956" s="65">
        <v>4</v>
      </c>
      <c r="L956" s="12">
        <f>K956*J956</f>
        <v>0.88</v>
      </c>
      <c r="M956" s="10">
        <v>1</v>
      </c>
      <c r="N956" s="12">
        <f>SUM(L956-M956)</f>
        <v>-0.12</v>
      </c>
      <c r="O956" s="10">
        <v>0</v>
      </c>
      <c r="P956" s="10" t="s">
        <v>1585</v>
      </c>
      <c r="Q956" s="9">
        <v>956</v>
      </c>
      <c r="R956" s="7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9"/>
      <c r="AJ956" s="9"/>
      <c r="AK956" s="9"/>
      <c r="AL956" s="9"/>
      <c r="AM956" s="9"/>
      <c r="AN956" s="9"/>
      <c r="AO956" s="9"/>
      <c r="AP956" s="9"/>
      <c r="AQ956" s="9"/>
      <c r="AR956" s="9"/>
      <c r="AS956" s="9"/>
      <c r="AT956" s="9"/>
      <c r="AU956" s="9"/>
      <c r="AV956" s="9"/>
      <c r="AW956" s="9"/>
      <c r="AX956" s="9"/>
      <c r="AY956" s="9"/>
      <c r="AZ956" s="9"/>
      <c r="BA956" s="9"/>
      <c r="BB956" s="9"/>
      <c r="BC956" s="9"/>
      <c r="BD956" s="9"/>
      <c r="BE956" s="9"/>
      <c r="BF956" s="9"/>
      <c r="BG956" s="9"/>
      <c r="BH956" s="9"/>
      <c r="BI956" s="9"/>
      <c r="BJ956" s="9"/>
      <c r="BK956" s="9"/>
      <c r="BL956" s="9"/>
      <c r="BM956" s="9"/>
      <c r="BN956" s="9"/>
      <c r="BO956" s="9"/>
      <c r="BP956" s="9"/>
      <c r="BQ956" s="9"/>
      <c r="BR956" s="9"/>
      <c r="BS956" s="9"/>
      <c r="BT956" s="9"/>
      <c r="BU956" s="9"/>
      <c r="BV956" s="9"/>
      <c r="BW956" s="9"/>
      <c r="BX956" s="9"/>
      <c r="BY956" s="9"/>
      <c r="BZ956" s="9"/>
      <c r="CA956" s="9"/>
      <c r="CB956" s="9"/>
      <c r="CC956" s="9"/>
      <c r="CD956" s="9"/>
      <c r="CE956" s="9"/>
      <c r="CF956" s="9"/>
      <c r="CG956" s="9"/>
      <c r="CH956" s="9"/>
      <c r="CI956" s="9"/>
      <c r="CJ956" s="9"/>
      <c r="CK956" s="9"/>
      <c r="CL956" s="9"/>
      <c r="CM956" s="9"/>
      <c r="CN956" s="9"/>
      <c r="CO956" s="9"/>
      <c r="CP956" s="9"/>
      <c r="CQ956" s="9"/>
      <c r="CR956" s="9"/>
      <c r="CS956" s="9"/>
      <c r="CT956" s="9"/>
      <c r="CU956" s="9"/>
      <c r="CV956" s="9"/>
      <c r="CW956" s="9"/>
      <c r="CX956" s="9"/>
      <c r="CY956" s="9"/>
      <c r="CZ956" s="9"/>
      <c r="DA956" s="9"/>
      <c r="DB956" s="9"/>
      <c r="DC956" s="9"/>
      <c r="DD956" s="9"/>
      <c r="DE956" s="9"/>
      <c r="DF956" s="9"/>
      <c r="DG956" s="9"/>
      <c r="DH956" s="9"/>
      <c r="DI956" s="9"/>
      <c r="DJ956" s="9"/>
      <c r="DK956" s="9"/>
      <c r="DL956" s="9"/>
      <c r="DM956" s="9"/>
      <c r="DN956" s="9"/>
      <c r="DO956" s="9"/>
      <c r="DP956" s="9"/>
      <c r="DQ956" s="9"/>
      <c r="DR956" s="9"/>
      <c r="DS956" s="9"/>
      <c r="DT956" s="9"/>
      <c r="DU956" s="9"/>
      <c r="DV956" s="9"/>
      <c r="DW956" s="9"/>
      <c r="DX956" s="9"/>
      <c r="DY956" s="9"/>
      <c r="DZ956" s="9"/>
      <c r="EA956" s="9"/>
      <c r="EB956" s="9"/>
      <c r="EC956" s="9"/>
      <c r="ED956" s="9"/>
      <c r="EE956" s="9"/>
      <c r="EF956" s="9"/>
      <c r="EG956" s="9"/>
      <c r="EH956" s="9"/>
      <c r="EI956" s="9"/>
      <c r="EJ956" s="9"/>
      <c r="EK956" s="9"/>
      <c r="EL956" s="9"/>
      <c r="EM956" s="9"/>
      <c r="EN956" s="9"/>
      <c r="EO956" s="9"/>
      <c r="EP956" s="9"/>
      <c r="EQ956" s="9"/>
      <c r="ER956" s="9"/>
      <c r="ES956" s="9"/>
      <c r="ET956" s="9"/>
      <c r="EU956" s="9"/>
      <c r="EV956" s="9"/>
      <c r="EW956" s="9"/>
      <c r="EX956" s="9"/>
      <c r="EY956" s="9"/>
      <c r="EZ956" s="9"/>
      <c r="FA956" s="9"/>
      <c r="FB956" s="9"/>
      <c r="FC956" s="9"/>
      <c r="FD956" s="9"/>
      <c r="FE956" s="9"/>
      <c r="FF956" s="9"/>
      <c r="FG956" s="9"/>
      <c r="FH956" s="9"/>
      <c r="FI956" s="9"/>
      <c r="FJ956" s="9"/>
      <c r="FK956" s="9"/>
      <c r="FL956" s="9"/>
      <c r="FM956" s="9"/>
      <c r="FN956" s="9"/>
      <c r="FO956" s="9"/>
      <c r="FP956" s="9"/>
      <c r="FQ956" s="9"/>
      <c r="FR956" s="9"/>
      <c r="FS956" s="9"/>
      <c r="FT956" s="9"/>
      <c r="FU956" s="9"/>
      <c r="FV956" s="9"/>
      <c r="FW956" s="9"/>
      <c r="FX956" s="9"/>
      <c r="FY956" s="9"/>
      <c r="FZ956" s="9"/>
      <c r="GA956" s="9"/>
      <c r="GB956" s="9"/>
      <c r="GC956" s="9"/>
      <c r="GD956" s="9"/>
      <c r="GE956" s="9"/>
      <c r="GF956" s="9"/>
      <c r="GG956" s="9"/>
      <c r="GH956" s="9"/>
      <c r="GI956" s="9"/>
      <c r="GJ956" s="9"/>
      <c r="GK956" s="9"/>
      <c r="GL956" s="9"/>
      <c r="GM956" s="9"/>
      <c r="GN956" s="9"/>
      <c r="GO956" s="9"/>
      <c r="GP956" s="9"/>
    </row>
    <row r="957" spans="1:198" x14ac:dyDescent="0.2">
      <c r="A957" s="9"/>
      <c r="B957" s="5"/>
      <c r="C957" s="73"/>
      <c r="D957" s="40"/>
      <c r="E957" s="40"/>
      <c r="F957" s="5"/>
      <c r="G957" s="73"/>
      <c r="H957" s="40"/>
      <c r="I957" s="5"/>
      <c r="J957" s="5"/>
      <c r="K957" s="66"/>
      <c r="L957" s="14"/>
      <c r="M957" s="16"/>
      <c r="N957" s="14"/>
      <c r="O957" s="16"/>
      <c r="P957" s="16"/>
      <c r="Q957" s="88">
        <v>957</v>
      </c>
    </row>
    <row r="958" spans="1:198" x14ac:dyDescent="0.2">
      <c r="A958" s="9" t="s">
        <v>1191</v>
      </c>
      <c r="B958" s="10" t="s">
        <v>182</v>
      </c>
      <c r="C958" s="36" t="s">
        <v>1577</v>
      </c>
      <c r="D958" s="44" t="s">
        <v>183</v>
      </c>
      <c r="E958" s="44">
        <v>56241500020060</v>
      </c>
      <c r="F958" s="10" t="s">
        <v>606</v>
      </c>
      <c r="G958" s="36" t="s">
        <v>1577</v>
      </c>
      <c r="H958" s="45" t="s">
        <v>183</v>
      </c>
      <c r="I958" s="11">
        <v>0.26</v>
      </c>
      <c r="J958" s="11">
        <v>0</v>
      </c>
      <c r="K958" s="65">
        <v>0</v>
      </c>
      <c r="L958" s="12">
        <v>0</v>
      </c>
      <c r="M958" s="10">
        <v>1</v>
      </c>
      <c r="N958" s="12">
        <v>-1</v>
      </c>
      <c r="O958" s="10">
        <v>0</v>
      </c>
      <c r="P958" s="10" t="s">
        <v>761</v>
      </c>
      <c r="Q958" s="9">
        <v>958</v>
      </c>
    </row>
    <row r="959" spans="1:198" x14ac:dyDescent="0.2">
      <c r="A959" s="9"/>
      <c r="B959" s="16"/>
      <c r="C959" s="74"/>
      <c r="D959" s="46"/>
      <c r="E959" s="46"/>
      <c r="F959" s="16"/>
      <c r="G959" s="74"/>
      <c r="H959" s="47"/>
      <c r="I959" s="17"/>
      <c r="J959" s="17"/>
      <c r="K959" s="67"/>
      <c r="L959" s="14"/>
      <c r="M959" s="16"/>
      <c r="N959" s="14"/>
      <c r="O959" s="16"/>
      <c r="P959" s="16"/>
      <c r="Q959" s="88">
        <v>959</v>
      </c>
    </row>
    <row r="960" spans="1:198" x14ac:dyDescent="0.2">
      <c r="A960" s="9" t="s">
        <v>1191</v>
      </c>
      <c r="B960" s="10" t="s">
        <v>184</v>
      </c>
      <c r="C960" s="36" t="s">
        <v>185</v>
      </c>
      <c r="D960" s="44" t="s">
        <v>548</v>
      </c>
      <c r="E960" s="44">
        <v>56241500020050</v>
      </c>
      <c r="F960" s="10" t="s">
        <v>1575</v>
      </c>
      <c r="G960" s="36" t="s">
        <v>185</v>
      </c>
      <c r="H960" s="45" t="s">
        <v>548</v>
      </c>
      <c r="I960" s="11">
        <v>0.22</v>
      </c>
      <c r="J960" s="11">
        <v>0</v>
      </c>
      <c r="K960" s="65">
        <v>0</v>
      </c>
      <c r="L960" s="12">
        <v>0</v>
      </c>
      <c r="M960" s="10">
        <v>1</v>
      </c>
      <c r="N960" s="12">
        <v>-1</v>
      </c>
      <c r="O960" s="10">
        <v>0</v>
      </c>
      <c r="P960" s="10" t="s">
        <v>761</v>
      </c>
      <c r="Q960" s="9">
        <v>960</v>
      </c>
    </row>
    <row r="961" spans="1:18" x14ac:dyDescent="0.2">
      <c r="A961" s="9"/>
      <c r="B961" s="16"/>
      <c r="C961" s="74"/>
      <c r="D961" s="46"/>
      <c r="E961" s="46"/>
      <c r="F961" s="16"/>
      <c r="G961" s="74"/>
      <c r="H961" s="47"/>
      <c r="I961" s="17"/>
      <c r="J961" s="17"/>
      <c r="K961" s="67"/>
      <c r="L961" s="14"/>
      <c r="M961" s="16"/>
      <c r="N961" s="14"/>
      <c r="O961" s="16"/>
      <c r="P961" s="16"/>
      <c r="Q961" s="88">
        <v>961</v>
      </c>
    </row>
    <row r="962" spans="1:18" x14ac:dyDescent="0.2">
      <c r="A962" s="9" t="s">
        <v>1191</v>
      </c>
      <c r="B962" s="10" t="s">
        <v>186</v>
      </c>
      <c r="C962" s="36" t="s">
        <v>187</v>
      </c>
      <c r="D962" s="44" t="s">
        <v>556</v>
      </c>
      <c r="E962" s="44" t="s">
        <v>186</v>
      </c>
      <c r="F962" s="10" t="s">
        <v>688</v>
      </c>
      <c r="G962" s="36" t="s">
        <v>187</v>
      </c>
      <c r="H962" s="45" t="s">
        <v>556</v>
      </c>
      <c r="I962" s="11">
        <v>0.42</v>
      </c>
      <c r="J962" s="11">
        <v>0.11</v>
      </c>
      <c r="K962" s="65">
        <v>4</v>
      </c>
      <c r="L962" s="12">
        <f>K962*J962</f>
        <v>0.44</v>
      </c>
      <c r="M962" s="10">
        <v>1</v>
      </c>
      <c r="N962" s="12">
        <f>SUM(L962-M962)</f>
        <v>-0.56000000000000005</v>
      </c>
      <c r="O962" s="10">
        <v>0</v>
      </c>
      <c r="P962" s="10" t="s">
        <v>1585</v>
      </c>
      <c r="Q962" s="9">
        <v>962</v>
      </c>
    </row>
    <row r="963" spans="1:18" x14ac:dyDescent="0.2">
      <c r="A963" s="9"/>
      <c r="B963" s="16"/>
      <c r="C963" s="74"/>
      <c r="D963" s="46"/>
      <c r="E963" s="46"/>
      <c r="F963" s="16"/>
      <c r="G963" s="74"/>
      <c r="H963" s="47"/>
      <c r="I963" s="17"/>
      <c r="J963" s="17"/>
      <c r="K963" s="67"/>
      <c r="L963" s="14"/>
      <c r="M963" s="16"/>
      <c r="N963" s="14"/>
      <c r="O963" s="16"/>
      <c r="P963" s="16"/>
      <c r="Q963" s="88">
        <v>963</v>
      </c>
    </row>
    <row r="964" spans="1:18" x14ac:dyDescent="0.2">
      <c r="A964" s="9" t="s">
        <v>1261</v>
      </c>
      <c r="B964" s="10" t="s">
        <v>1478</v>
      </c>
      <c r="C964" s="36" t="s">
        <v>1505</v>
      </c>
      <c r="D964" s="44" t="s">
        <v>1489</v>
      </c>
      <c r="E964" s="44"/>
      <c r="F964" s="10"/>
      <c r="G964" s="36"/>
      <c r="H964" s="44"/>
      <c r="I964" s="11">
        <f>SUM(I965:I968)</f>
        <v>1.5089999999999999</v>
      </c>
      <c r="J964" s="11">
        <f>SUM(J965:J968)</f>
        <v>0.56999999999999995</v>
      </c>
      <c r="K964" s="65"/>
      <c r="L964" s="12">
        <f>SUM(L965:L968)</f>
        <v>3.34</v>
      </c>
      <c r="M964" s="10">
        <v>4</v>
      </c>
      <c r="N964" s="12">
        <f>SUM(L964-M964)</f>
        <v>-0.66000000000000014</v>
      </c>
      <c r="O964" s="10">
        <v>0</v>
      </c>
      <c r="P964" s="10"/>
      <c r="Q964" s="9">
        <v>964</v>
      </c>
    </row>
    <row r="965" spans="1:18" x14ac:dyDescent="0.2">
      <c r="A965" s="5" t="s">
        <v>1490</v>
      </c>
      <c r="B965" s="6" t="s">
        <v>1478</v>
      </c>
      <c r="C965" s="37" t="s">
        <v>1505</v>
      </c>
      <c r="D965" s="41" t="s">
        <v>1489</v>
      </c>
      <c r="E965" s="41" t="s">
        <v>1479</v>
      </c>
      <c r="F965" s="6" t="s">
        <v>1480</v>
      </c>
      <c r="G965" s="37" t="s">
        <v>1505</v>
      </c>
      <c r="H965" s="41" t="s">
        <v>1481</v>
      </c>
      <c r="I965" s="7">
        <v>0.6</v>
      </c>
      <c r="J965" s="7">
        <v>0.29399999999999998</v>
      </c>
      <c r="K965" s="63">
        <v>5</v>
      </c>
      <c r="L965" s="14">
        <f>K965*J965</f>
        <v>1.47</v>
      </c>
      <c r="M965" s="6">
        <v>1</v>
      </c>
      <c r="N965" s="8">
        <v>0.47</v>
      </c>
      <c r="O965" s="6">
        <v>0</v>
      </c>
      <c r="P965" s="6" t="s">
        <v>1824</v>
      </c>
      <c r="Q965" s="88">
        <v>965</v>
      </c>
    </row>
    <row r="966" spans="1:18" x14ac:dyDescent="0.2">
      <c r="A966" s="5" t="s">
        <v>1490</v>
      </c>
      <c r="B966" s="6" t="s">
        <v>1478</v>
      </c>
      <c r="C966" s="37" t="s">
        <v>1505</v>
      </c>
      <c r="D966" s="41" t="s">
        <v>1489</v>
      </c>
      <c r="E966" s="41" t="s">
        <v>1482</v>
      </c>
      <c r="F966" s="6" t="s">
        <v>1483</v>
      </c>
      <c r="G966" s="37" t="s">
        <v>1473</v>
      </c>
      <c r="H966" s="41" t="s">
        <v>1484</v>
      </c>
      <c r="I966" s="7">
        <v>4.1000000000000002E-2</v>
      </c>
      <c r="J966" s="7">
        <v>3.1E-2</v>
      </c>
      <c r="K966" s="63">
        <v>5</v>
      </c>
      <c r="L966" s="14">
        <f>K966*J966</f>
        <v>0.155</v>
      </c>
      <c r="M966" s="6">
        <v>1</v>
      </c>
      <c r="N966" s="8">
        <v>-0.84499999999999997</v>
      </c>
      <c r="O966" s="6">
        <v>0</v>
      </c>
      <c r="P966" s="6" t="s">
        <v>1824</v>
      </c>
      <c r="Q966" s="9">
        <v>966</v>
      </c>
    </row>
    <row r="967" spans="1:18" s="9" customFormat="1" ht="10.9" customHeight="1" x14ac:dyDescent="0.2">
      <c r="A967" s="5" t="s">
        <v>1191</v>
      </c>
      <c r="B967" s="16" t="s">
        <v>1478</v>
      </c>
      <c r="C967" s="74" t="s">
        <v>1505</v>
      </c>
      <c r="D967" s="46" t="s">
        <v>1489</v>
      </c>
      <c r="E967" s="46" t="s">
        <v>1485</v>
      </c>
      <c r="F967" s="16" t="s">
        <v>1486</v>
      </c>
      <c r="G967" s="74" t="s">
        <v>1446</v>
      </c>
      <c r="H967" s="46" t="s">
        <v>1445</v>
      </c>
      <c r="I967" s="17">
        <v>0.22</v>
      </c>
      <c r="J967" s="17">
        <v>5.5E-2</v>
      </c>
      <c r="K967" s="67">
        <v>7</v>
      </c>
      <c r="L967" s="14">
        <f>K967*J967</f>
        <v>0.38500000000000001</v>
      </c>
      <c r="M967" s="16">
        <v>1</v>
      </c>
      <c r="N967" s="14">
        <v>-0.61499999999999999</v>
      </c>
      <c r="O967" s="16">
        <v>0</v>
      </c>
      <c r="P967" s="16"/>
      <c r="Q967" s="88">
        <v>967</v>
      </c>
      <c r="R967" s="79"/>
    </row>
    <row r="968" spans="1:18" s="9" customFormat="1" x14ac:dyDescent="0.2">
      <c r="A968" s="5" t="s">
        <v>1191</v>
      </c>
      <c r="B968" s="16" t="s">
        <v>1478</v>
      </c>
      <c r="C968" s="74" t="s">
        <v>1505</v>
      </c>
      <c r="D968" s="46" t="s">
        <v>1489</v>
      </c>
      <c r="E968" s="46" t="s">
        <v>1487</v>
      </c>
      <c r="F968" s="16" t="s">
        <v>1488</v>
      </c>
      <c r="G968" s="74" t="s">
        <v>539</v>
      </c>
      <c r="H968" s="46" t="s">
        <v>1445</v>
      </c>
      <c r="I968" s="17">
        <v>0.64800000000000002</v>
      </c>
      <c r="J968" s="17">
        <v>0.19</v>
      </c>
      <c r="K968" s="67">
        <v>7</v>
      </c>
      <c r="L968" s="14">
        <f>K968*J968</f>
        <v>1.33</v>
      </c>
      <c r="M968" s="16">
        <v>1</v>
      </c>
      <c r="N968" s="14">
        <v>8.5000000000000006E-2</v>
      </c>
      <c r="O968" s="16">
        <v>0</v>
      </c>
      <c r="P968" s="16"/>
      <c r="Q968" s="9">
        <v>968</v>
      </c>
      <c r="R968" s="79"/>
    </row>
    <row r="969" spans="1:18" x14ac:dyDescent="0.2">
      <c r="A969" s="9"/>
      <c r="B969" s="16"/>
      <c r="C969" s="74"/>
      <c r="D969" s="46"/>
      <c r="E969" s="46"/>
      <c r="F969" s="16"/>
      <c r="G969" s="74"/>
      <c r="H969" s="47"/>
      <c r="I969" s="17"/>
      <c r="J969" s="17"/>
      <c r="K969" s="67"/>
      <c r="L969" s="14"/>
      <c r="M969" s="16"/>
      <c r="N969" s="14"/>
      <c r="O969" s="16"/>
      <c r="P969" s="16"/>
      <c r="Q969" s="88">
        <v>969</v>
      </c>
    </row>
    <row r="970" spans="1:18" x14ac:dyDescent="0.2">
      <c r="A970" s="9"/>
      <c r="B970" s="10" t="s">
        <v>1517</v>
      </c>
      <c r="C970" s="36" t="s">
        <v>1801</v>
      </c>
      <c r="D970" s="44" t="s">
        <v>170</v>
      </c>
      <c r="E970" s="44"/>
      <c r="F970" s="10"/>
      <c r="G970" s="36"/>
      <c r="H970" s="45"/>
      <c r="I970" s="11">
        <v>0.85</v>
      </c>
      <c r="J970" s="11">
        <v>0.42</v>
      </c>
      <c r="K970" s="65"/>
      <c r="L970" s="12">
        <f>SUM(L971)</f>
        <v>2.94</v>
      </c>
      <c r="M970" s="10">
        <v>1</v>
      </c>
      <c r="N970" s="12">
        <f>SUM(L970-M970)</f>
        <v>1.94</v>
      </c>
      <c r="O970" s="10">
        <v>1</v>
      </c>
      <c r="P970" s="10"/>
      <c r="Q970" s="9">
        <v>970</v>
      </c>
    </row>
    <row r="971" spans="1:18" x14ac:dyDescent="0.2">
      <c r="A971" s="9" t="s">
        <v>1191</v>
      </c>
      <c r="B971" s="16" t="s">
        <v>1517</v>
      </c>
      <c r="C971" s="74" t="s">
        <v>1801</v>
      </c>
      <c r="D971" s="46" t="s">
        <v>170</v>
      </c>
      <c r="E971" s="46" t="s">
        <v>1518</v>
      </c>
      <c r="F971" s="16" t="s">
        <v>1519</v>
      </c>
      <c r="G971" s="74" t="s">
        <v>1520</v>
      </c>
      <c r="H971" s="47" t="s">
        <v>1521</v>
      </c>
      <c r="I971" s="17">
        <v>0.85</v>
      </c>
      <c r="J971" s="17">
        <v>0.42</v>
      </c>
      <c r="K971" s="63">
        <v>7</v>
      </c>
      <c r="L971" s="8">
        <f>K971*J971</f>
        <v>2.94</v>
      </c>
      <c r="M971" s="6">
        <v>2</v>
      </c>
      <c r="N971" s="14">
        <f>SUM(L971-M971)</f>
        <v>0.94</v>
      </c>
      <c r="O971" s="16">
        <v>1</v>
      </c>
      <c r="P971" s="16"/>
      <c r="Q971" s="88">
        <v>971</v>
      </c>
    </row>
    <row r="972" spans="1:18" x14ac:dyDescent="0.2">
      <c r="A972" s="9"/>
      <c r="B972" s="16"/>
      <c r="C972" s="74"/>
      <c r="D972" s="46"/>
      <c r="E972" s="46"/>
      <c r="F972" s="16"/>
      <c r="G972" s="74"/>
      <c r="H972" s="47"/>
      <c r="I972" s="17"/>
      <c r="J972" s="17"/>
      <c r="N972" s="14"/>
      <c r="O972" s="16"/>
      <c r="P972" s="16"/>
      <c r="Q972" s="9">
        <v>972</v>
      </c>
    </row>
    <row r="973" spans="1:18" x14ac:dyDescent="0.2">
      <c r="A973" s="9"/>
      <c r="Q973" s="88">
        <v>973</v>
      </c>
    </row>
    <row r="974" spans="1:18" x14ac:dyDescent="0.2">
      <c r="A974" s="9" t="s">
        <v>1261</v>
      </c>
      <c r="B974" s="10" t="s">
        <v>454</v>
      </c>
      <c r="C974" s="36" t="s">
        <v>455</v>
      </c>
      <c r="D974" s="44" t="s">
        <v>456</v>
      </c>
      <c r="E974" s="44"/>
      <c r="F974" s="10"/>
      <c r="G974" s="36"/>
      <c r="H974" s="45"/>
      <c r="I974" s="11">
        <f>SUM(I975:I980)</f>
        <v>1.0960000000000001</v>
      </c>
      <c r="J974" s="11">
        <f>SUM(J975:J980)</f>
        <v>0.52100000000000002</v>
      </c>
      <c r="K974" s="65"/>
      <c r="L974" s="12">
        <f>SUM(L975:L980)</f>
        <v>3.0670000000000002</v>
      </c>
      <c r="M974" s="10">
        <f>SUM(M975:M980)</f>
        <v>4</v>
      </c>
      <c r="N974" s="12">
        <f t="shared" ref="N974:N980" si="54">SUM(L974-M974)</f>
        <v>-0.93299999999999983</v>
      </c>
      <c r="O974" s="10">
        <v>0</v>
      </c>
      <c r="P974" s="10"/>
      <c r="Q974" s="9">
        <v>974</v>
      </c>
    </row>
    <row r="975" spans="1:18" x14ac:dyDescent="0.2">
      <c r="A975" s="9" t="s">
        <v>1191</v>
      </c>
      <c r="B975" s="16" t="s">
        <v>454</v>
      </c>
      <c r="C975" s="74" t="s">
        <v>455</v>
      </c>
      <c r="D975" s="46" t="s">
        <v>456</v>
      </c>
      <c r="E975" s="46">
        <v>56244900030057</v>
      </c>
      <c r="F975" s="16" t="s">
        <v>1726</v>
      </c>
      <c r="G975" s="74" t="s">
        <v>457</v>
      </c>
      <c r="H975" s="47" t="s">
        <v>1711</v>
      </c>
      <c r="I975" s="17">
        <v>0.125</v>
      </c>
      <c r="J975" s="17">
        <v>0</v>
      </c>
      <c r="K975" s="67">
        <v>0</v>
      </c>
      <c r="L975" s="8">
        <f t="shared" ref="L975:L980" si="55">K975*J975</f>
        <v>0</v>
      </c>
      <c r="M975" s="6">
        <v>1</v>
      </c>
      <c r="N975" s="14">
        <f t="shared" si="54"/>
        <v>-1</v>
      </c>
      <c r="O975" s="16">
        <v>0</v>
      </c>
      <c r="P975" s="6" t="s">
        <v>2465</v>
      </c>
      <c r="Q975" s="88">
        <v>975</v>
      </c>
    </row>
    <row r="976" spans="1:18" x14ac:dyDescent="0.2">
      <c r="A976" s="9" t="s">
        <v>1191</v>
      </c>
      <c r="B976" s="6" t="s">
        <v>454</v>
      </c>
      <c r="C976" s="37" t="s">
        <v>455</v>
      </c>
      <c r="D976" s="41" t="s">
        <v>456</v>
      </c>
      <c r="E976" s="41" t="s">
        <v>458</v>
      </c>
      <c r="F976" s="6" t="s">
        <v>475</v>
      </c>
      <c r="G976" s="37" t="s">
        <v>459</v>
      </c>
      <c r="H976" s="42" t="s">
        <v>1713</v>
      </c>
      <c r="I976" s="7">
        <v>9.0999999999999998E-2</v>
      </c>
      <c r="J976" s="7">
        <v>9.1999999999999998E-2</v>
      </c>
      <c r="K976" s="63">
        <v>7</v>
      </c>
      <c r="L976" s="8">
        <f t="shared" si="55"/>
        <v>0.64400000000000002</v>
      </c>
      <c r="M976" s="6">
        <v>1</v>
      </c>
      <c r="N976" s="14">
        <f t="shared" si="54"/>
        <v>-0.35599999999999998</v>
      </c>
      <c r="O976" s="6">
        <v>0</v>
      </c>
      <c r="Q976" s="9">
        <v>976</v>
      </c>
    </row>
    <row r="977" spans="1:17" x14ac:dyDescent="0.2">
      <c r="A977" s="9" t="s">
        <v>1191</v>
      </c>
      <c r="B977" s="6" t="s">
        <v>454</v>
      </c>
      <c r="C977" s="37" t="s">
        <v>455</v>
      </c>
      <c r="D977" s="41" t="s">
        <v>456</v>
      </c>
      <c r="E977" s="41" t="s">
        <v>460</v>
      </c>
      <c r="F977" s="6" t="s">
        <v>461</v>
      </c>
      <c r="G977" s="37" t="s">
        <v>462</v>
      </c>
      <c r="H977" s="42" t="s">
        <v>1408</v>
      </c>
      <c r="I977" s="7">
        <v>7.5999999999999998E-2</v>
      </c>
      <c r="J977" s="7">
        <v>7.5999999999999998E-2</v>
      </c>
      <c r="K977" s="63">
        <v>7</v>
      </c>
      <c r="L977" s="8">
        <f t="shared" si="55"/>
        <v>0.53200000000000003</v>
      </c>
      <c r="M977" s="6">
        <v>1</v>
      </c>
      <c r="N977" s="14">
        <f t="shared" si="54"/>
        <v>-0.46799999999999997</v>
      </c>
      <c r="O977" s="6">
        <v>0</v>
      </c>
      <c r="Q977" s="88">
        <v>977</v>
      </c>
    </row>
    <row r="978" spans="1:17" x14ac:dyDescent="0.2">
      <c r="A978" s="9" t="s">
        <v>1191</v>
      </c>
      <c r="B978" s="6" t="s">
        <v>454</v>
      </c>
      <c r="C978" s="37" t="s">
        <v>455</v>
      </c>
      <c r="D978" s="41" t="s">
        <v>456</v>
      </c>
      <c r="E978" s="41" t="s">
        <v>463</v>
      </c>
      <c r="F978" s="6" t="s">
        <v>464</v>
      </c>
      <c r="G978" s="37" t="s">
        <v>455</v>
      </c>
      <c r="H978" s="42" t="s">
        <v>465</v>
      </c>
      <c r="I978" s="7">
        <v>6.4000000000000001E-2</v>
      </c>
      <c r="J978" s="7">
        <v>6.3E-2</v>
      </c>
      <c r="K978" s="63">
        <v>7</v>
      </c>
      <c r="L978" s="8">
        <f t="shared" si="55"/>
        <v>0.441</v>
      </c>
      <c r="M978" s="6">
        <v>0</v>
      </c>
      <c r="N978" s="14">
        <f t="shared" si="54"/>
        <v>0.441</v>
      </c>
      <c r="O978" s="6">
        <v>0</v>
      </c>
      <c r="Q978" s="9">
        <v>978</v>
      </c>
    </row>
    <row r="979" spans="1:17" ht="22.5" x14ac:dyDescent="0.2">
      <c r="A979" s="9" t="s">
        <v>96</v>
      </c>
      <c r="B979" s="6" t="s">
        <v>454</v>
      </c>
      <c r="C979" s="37" t="s">
        <v>455</v>
      </c>
      <c r="D979" s="41" t="s">
        <v>456</v>
      </c>
      <c r="E979" s="41" t="s">
        <v>463</v>
      </c>
      <c r="F979" s="6" t="s">
        <v>464</v>
      </c>
      <c r="G979" s="37" t="s">
        <v>455</v>
      </c>
      <c r="H979" s="42" t="s">
        <v>465</v>
      </c>
      <c r="I979" s="7">
        <v>0.4</v>
      </c>
      <c r="J979" s="7">
        <v>0.18</v>
      </c>
      <c r="K979" s="63">
        <v>5</v>
      </c>
      <c r="L979" s="8">
        <f t="shared" si="55"/>
        <v>0.89999999999999991</v>
      </c>
      <c r="M979" s="6">
        <v>0</v>
      </c>
      <c r="N979" s="14">
        <f t="shared" si="54"/>
        <v>0.89999999999999991</v>
      </c>
      <c r="O979" s="6">
        <v>0</v>
      </c>
      <c r="P979" s="16" t="s">
        <v>2491</v>
      </c>
      <c r="Q979" s="88">
        <v>979</v>
      </c>
    </row>
    <row r="980" spans="1:17" x14ac:dyDescent="0.2">
      <c r="A980" s="9" t="s">
        <v>96</v>
      </c>
      <c r="B980" s="6" t="s">
        <v>454</v>
      </c>
      <c r="C980" s="37" t="s">
        <v>455</v>
      </c>
      <c r="D980" s="41" t="s">
        <v>456</v>
      </c>
      <c r="E980" s="41" t="s">
        <v>463</v>
      </c>
      <c r="F980" s="6" t="s">
        <v>464</v>
      </c>
      <c r="G980" s="37" t="s">
        <v>455</v>
      </c>
      <c r="H980" s="42" t="s">
        <v>465</v>
      </c>
      <c r="I980" s="7">
        <v>0.34</v>
      </c>
      <c r="J980" s="7">
        <v>0.11</v>
      </c>
      <c r="K980" s="63">
        <v>5</v>
      </c>
      <c r="L980" s="8">
        <f t="shared" si="55"/>
        <v>0.55000000000000004</v>
      </c>
      <c r="M980" s="6">
        <v>1</v>
      </c>
      <c r="N980" s="14">
        <f t="shared" si="54"/>
        <v>-0.44999999999999996</v>
      </c>
      <c r="O980" s="6">
        <v>0</v>
      </c>
      <c r="Q980" s="9">
        <v>980</v>
      </c>
    </row>
    <row r="981" spans="1:17" x14ac:dyDescent="0.2">
      <c r="A981" s="9"/>
      <c r="Q981" s="88">
        <v>981</v>
      </c>
    </row>
    <row r="982" spans="1:17" x14ac:dyDescent="0.2">
      <c r="A982" s="9"/>
      <c r="B982" s="10" t="s">
        <v>466</v>
      </c>
      <c r="C982" s="36" t="s">
        <v>467</v>
      </c>
      <c r="D982" s="44" t="s">
        <v>468</v>
      </c>
      <c r="E982" s="44"/>
      <c r="F982" s="10"/>
      <c r="G982" s="36"/>
      <c r="H982" s="45"/>
      <c r="I982" s="11">
        <v>0.08</v>
      </c>
      <c r="J982" s="11">
        <v>6.4000000000000001E-2</v>
      </c>
      <c r="K982" s="65"/>
      <c r="L982" s="12">
        <f>SUM(L983)</f>
        <v>0.44800000000000001</v>
      </c>
      <c r="M982" s="10">
        <v>1</v>
      </c>
      <c r="N982" s="12">
        <f>SUM(L982-M982)</f>
        <v>-0.55200000000000005</v>
      </c>
      <c r="O982" s="10">
        <v>0</v>
      </c>
      <c r="P982" s="10"/>
      <c r="Q982" s="9">
        <v>982</v>
      </c>
    </row>
    <row r="983" spans="1:17" ht="11.25" customHeight="1" x14ac:dyDescent="0.2">
      <c r="A983" s="9" t="s">
        <v>1191</v>
      </c>
      <c r="B983" s="6" t="s">
        <v>466</v>
      </c>
      <c r="C983" s="37" t="s">
        <v>467</v>
      </c>
      <c r="D983" s="41" t="s">
        <v>468</v>
      </c>
      <c r="E983" s="41" t="s">
        <v>469</v>
      </c>
      <c r="F983" s="6" t="s">
        <v>470</v>
      </c>
      <c r="G983" s="37" t="s">
        <v>629</v>
      </c>
      <c r="H983" s="42" t="s">
        <v>238</v>
      </c>
      <c r="I983" s="7">
        <v>0.08</v>
      </c>
      <c r="J983" s="7">
        <v>6.4000000000000001E-2</v>
      </c>
      <c r="K983" s="67">
        <v>7</v>
      </c>
      <c r="L983" s="8">
        <f>K983*J983</f>
        <v>0.44800000000000001</v>
      </c>
      <c r="M983" s="6">
        <v>1</v>
      </c>
      <c r="N983" s="14">
        <f>SUM(L983-M983)</f>
        <v>-0.55200000000000005</v>
      </c>
      <c r="O983" s="6">
        <v>0</v>
      </c>
      <c r="Q983" s="88">
        <v>983</v>
      </c>
    </row>
    <row r="984" spans="1:17" x14ac:dyDescent="0.2">
      <c r="A984" s="9"/>
      <c r="Q984" s="9">
        <v>984</v>
      </c>
    </row>
    <row r="985" spans="1:17" x14ac:dyDescent="0.2">
      <c r="A985" s="9" t="s">
        <v>1261</v>
      </c>
      <c r="B985" s="10" t="s">
        <v>471</v>
      </c>
      <c r="C985" s="36" t="s">
        <v>472</v>
      </c>
      <c r="D985" s="44" t="s">
        <v>2041</v>
      </c>
      <c r="E985" s="44"/>
      <c r="F985" s="10"/>
      <c r="G985" s="36"/>
      <c r="H985" s="45"/>
      <c r="I985" s="11">
        <f>SUM(I986:I988)</f>
        <v>0.23699999999999999</v>
      </c>
      <c r="J985" s="11">
        <f>SUM(J986:J988)</f>
        <v>9.6000000000000002E-2</v>
      </c>
      <c r="K985" s="65"/>
      <c r="L985" s="12">
        <f>SUM(L986:L988)</f>
        <v>0.58000000000000007</v>
      </c>
      <c r="M985" s="10">
        <v>2</v>
      </c>
      <c r="N985" s="12">
        <f>SUM(L985-M985)</f>
        <v>-1.42</v>
      </c>
      <c r="O985" s="10">
        <v>0</v>
      </c>
      <c r="P985" s="10"/>
      <c r="Q985" s="88">
        <v>985</v>
      </c>
    </row>
    <row r="986" spans="1:17" x14ac:dyDescent="0.2">
      <c r="A986" s="9" t="s">
        <v>1191</v>
      </c>
      <c r="B986" s="6" t="s">
        <v>471</v>
      </c>
      <c r="C986" s="37" t="s">
        <v>472</v>
      </c>
      <c r="D986" s="41" t="s">
        <v>2041</v>
      </c>
      <c r="E986" s="41" t="s">
        <v>2042</v>
      </c>
      <c r="F986" s="6" t="s">
        <v>2043</v>
      </c>
      <c r="G986" s="37" t="s">
        <v>2044</v>
      </c>
      <c r="H986" s="42" t="s">
        <v>2045</v>
      </c>
      <c r="I986" s="7">
        <v>5.0999999999999997E-2</v>
      </c>
      <c r="J986" s="7">
        <v>2.5999999999999999E-2</v>
      </c>
      <c r="K986" s="67">
        <v>7</v>
      </c>
      <c r="L986" s="8">
        <f>K986*J986</f>
        <v>0.182</v>
      </c>
      <c r="M986" s="6">
        <v>1</v>
      </c>
      <c r="N986" s="14">
        <f>SUM(L986-M986)</f>
        <v>-0.81800000000000006</v>
      </c>
      <c r="O986" s="6">
        <v>0</v>
      </c>
      <c r="Q986" s="9">
        <v>986</v>
      </c>
    </row>
    <row r="987" spans="1:17" x14ac:dyDescent="0.2">
      <c r="A987" s="9" t="s">
        <v>722</v>
      </c>
      <c r="B987" s="16" t="s">
        <v>471</v>
      </c>
      <c r="C987" s="74" t="s">
        <v>472</v>
      </c>
      <c r="D987" s="46" t="s">
        <v>2041</v>
      </c>
      <c r="E987" s="46" t="s">
        <v>930</v>
      </c>
      <c r="F987" s="16" t="s">
        <v>931</v>
      </c>
      <c r="G987" s="74" t="s">
        <v>472</v>
      </c>
      <c r="H987" s="47" t="s">
        <v>1274</v>
      </c>
      <c r="I987" s="17">
        <v>9.1999999999999998E-2</v>
      </c>
      <c r="J987" s="17">
        <v>2.3E-2</v>
      </c>
      <c r="K987" s="67">
        <v>3</v>
      </c>
      <c r="L987" s="8">
        <f>K987*J987</f>
        <v>6.9000000000000006E-2</v>
      </c>
      <c r="M987" s="16">
        <v>0</v>
      </c>
      <c r="N987" s="14">
        <f>SUM(L987-M987)</f>
        <v>6.9000000000000006E-2</v>
      </c>
      <c r="O987" s="16">
        <v>0</v>
      </c>
      <c r="P987" s="16"/>
      <c r="Q987" s="88">
        <v>987</v>
      </c>
    </row>
    <row r="988" spans="1:17" x14ac:dyDescent="0.2">
      <c r="A988" s="9" t="s">
        <v>1191</v>
      </c>
      <c r="B988" s="6" t="s">
        <v>471</v>
      </c>
      <c r="C988" s="37" t="s">
        <v>472</v>
      </c>
      <c r="D988" s="41" t="s">
        <v>2041</v>
      </c>
      <c r="E988" s="41" t="s">
        <v>932</v>
      </c>
      <c r="F988" s="6" t="s">
        <v>933</v>
      </c>
      <c r="G988" s="37" t="s">
        <v>934</v>
      </c>
      <c r="H988" s="42" t="s">
        <v>2342</v>
      </c>
      <c r="I988" s="7">
        <v>9.4E-2</v>
      </c>
      <c r="J988" s="7">
        <v>4.7E-2</v>
      </c>
      <c r="K988" s="63">
        <v>7</v>
      </c>
      <c r="L988" s="8">
        <f>K988*J988</f>
        <v>0.32900000000000001</v>
      </c>
      <c r="M988" s="6">
        <v>1</v>
      </c>
      <c r="N988" s="14">
        <f>SUM(L988-M988)</f>
        <v>-0.67100000000000004</v>
      </c>
      <c r="O988" s="6">
        <v>0</v>
      </c>
      <c r="Q988" s="9">
        <v>988</v>
      </c>
    </row>
    <row r="989" spans="1:17" x14ac:dyDescent="0.2">
      <c r="A989" s="9"/>
      <c r="Q989" s="88">
        <v>989</v>
      </c>
    </row>
    <row r="990" spans="1:17" x14ac:dyDescent="0.2">
      <c r="A990" s="9"/>
      <c r="B990" s="10" t="s">
        <v>935</v>
      </c>
      <c r="C990" s="36" t="s">
        <v>37</v>
      </c>
      <c r="D990" s="44" t="s">
        <v>936</v>
      </c>
      <c r="E990" s="44"/>
      <c r="F990" s="10"/>
      <c r="G990" s="36"/>
      <c r="H990" s="45"/>
      <c r="I990" s="11">
        <v>6.4000000000000001E-2</v>
      </c>
      <c r="J990" s="11">
        <v>3.2000000000000001E-2</v>
      </c>
      <c r="K990" s="65"/>
      <c r="L990" s="12">
        <f>SUM(L991)</f>
        <v>0.224</v>
      </c>
      <c r="M990" s="10">
        <v>0</v>
      </c>
      <c r="N990" s="12">
        <f>SUM(L990-M990)</f>
        <v>0.224</v>
      </c>
      <c r="O990" s="10">
        <v>1</v>
      </c>
      <c r="P990" s="10"/>
      <c r="Q990" s="9">
        <v>990</v>
      </c>
    </row>
    <row r="991" spans="1:17" x14ac:dyDescent="0.2">
      <c r="A991" s="9" t="s">
        <v>1191</v>
      </c>
      <c r="B991" s="6" t="s">
        <v>935</v>
      </c>
      <c r="C991" s="37" t="s">
        <v>37</v>
      </c>
      <c r="D991" s="41" t="s">
        <v>936</v>
      </c>
      <c r="E991" s="41" t="s">
        <v>937</v>
      </c>
      <c r="F991" s="6" t="s">
        <v>938</v>
      </c>
      <c r="G991" s="37" t="s">
        <v>37</v>
      </c>
      <c r="H991" s="42" t="s">
        <v>939</v>
      </c>
      <c r="I991" s="7">
        <v>6.4000000000000001E-2</v>
      </c>
      <c r="J991" s="7">
        <v>3.2000000000000001E-2</v>
      </c>
      <c r="K991" s="67">
        <v>7</v>
      </c>
      <c r="L991" s="8">
        <f>K991*J991</f>
        <v>0.224</v>
      </c>
      <c r="M991" s="6">
        <v>0</v>
      </c>
      <c r="N991" s="14">
        <f>SUM(L991-M991)</f>
        <v>0.224</v>
      </c>
      <c r="O991" s="6">
        <v>1</v>
      </c>
      <c r="P991" s="6" t="s">
        <v>562</v>
      </c>
      <c r="Q991" s="88">
        <v>991</v>
      </c>
    </row>
    <row r="992" spans="1:17" x14ac:dyDescent="0.2">
      <c r="A992" s="9"/>
      <c r="Q992" s="9">
        <v>992</v>
      </c>
    </row>
    <row r="993" spans="1:17" x14ac:dyDescent="0.2">
      <c r="A993" s="9" t="s">
        <v>722</v>
      </c>
      <c r="B993" s="10" t="s">
        <v>940</v>
      </c>
      <c r="C993" s="36" t="s">
        <v>1220</v>
      </c>
      <c r="D993" s="44" t="s">
        <v>941</v>
      </c>
      <c r="E993" s="44" t="s">
        <v>940</v>
      </c>
      <c r="F993" s="10" t="s">
        <v>1774</v>
      </c>
      <c r="G993" s="36" t="s">
        <v>1220</v>
      </c>
      <c r="H993" s="45" t="s">
        <v>941</v>
      </c>
      <c r="I993" s="11">
        <v>4.4999999999999998E-2</v>
      </c>
      <c r="J993" s="11">
        <v>1.0999999999999999E-2</v>
      </c>
      <c r="K993" s="65">
        <v>7</v>
      </c>
      <c r="L993" s="12">
        <f>K993*J993</f>
        <v>7.6999999999999999E-2</v>
      </c>
      <c r="M993" s="10">
        <v>0</v>
      </c>
      <c r="N993" s="12">
        <f>SUM(L993-M993)</f>
        <v>7.6999999999999999E-2</v>
      </c>
      <c r="O993" s="10">
        <v>0</v>
      </c>
      <c r="P993" s="10" t="s">
        <v>2466</v>
      </c>
      <c r="Q993" s="88">
        <v>993</v>
      </c>
    </row>
    <row r="994" spans="1:17" x14ac:dyDescent="0.2">
      <c r="A994" s="9"/>
      <c r="B994" s="16"/>
      <c r="C994" s="74"/>
      <c r="D994" s="46"/>
      <c r="E994" s="46"/>
      <c r="F994" s="16"/>
      <c r="G994" s="74"/>
      <c r="H994" s="47"/>
      <c r="I994" s="17"/>
      <c r="J994" s="17"/>
      <c r="K994" s="67"/>
      <c r="L994" s="14"/>
      <c r="M994" s="16"/>
      <c r="N994" s="14"/>
      <c r="O994" s="16"/>
      <c r="P994" s="16"/>
      <c r="Q994" s="9">
        <v>994</v>
      </c>
    </row>
    <row r="995" spans="1:17" x14ac:dyDescent="0.2">
      <c r="A995" s="9" t="s">
        <v>1261</v>
      </c>
      <c r="B995" s="10" t="s">
        <v>942</v>
      </c>
      <c r="C995" s="36" t="s">
        <v>943</v>
      </c>
      <c r="D995" s="44" t="s">
        <v>944</v>
      </c>
      <c r="E995" s="44"/>
      <c r="F995" s="10"/>
      <c r="G995" s="36"/>
      <c r="H995" s="45"/>
      <c r="I995" s="11">
        <f>SUM(I996:I999)</f>
        <v>0.30100000000000005</v>
      </c>
      <c r="J995" s="11">
        <f>SUM(J996:J999)</f>
        <v>7.5000000000000011E-2</v>
      </c>
      <c r="K995" s="65"/>
      <c r="L995" s="12">
        <f>SUM(L996:L999)</f>
        <v>0.45700000000000007</v>
      </c>
      <c r="M995" s="10">
        <v>2</v>
      </c>
      <c r="N995" s="12">
        <f>SUM(L995-M995)</f>
        <v>-1.5429999999999999</v>
      </c>
      <c r="O995" s="10">
        <v>0</v>
      </c>
      <c r="P995" s="10"/>
      <c r="Q995" s="88">
        <v>995</v>
      </c>
    </row>
    <row r="996" spans="1:17" x14ac:dyDescent="0.2">
      <c r="A996" s="9" t="s">
        <v>722</v>
      </c>
      <c r="B996" s="16" t="s">
        <v>942</v>
      </c>
      <c r="C996" s="74" t="s">
        <v>943</v>
      </c>
      <c r="D996" s="46" t="s">
        <v>944</v>
      </c>
      <c r="E996" s="46" t="s">
        <v>945</v>
      </c>
      <c r="F996" s="16" t="s">
        <v>2214</v>
      </c>
      <c r="G996" s="74" t="s">
        <v>943</v>
      </c>
      <c r="H996" s="47" t="s">
        <v>946</v>
      </c>
      <c r="I996" s="17">
        <v>0.13800000000000001</v>
      </c>
      <c r="J996" s="17">
        <v>3.4000000000000002E-2</v>
      </c>
      <c r="K996" s="67">
        <v>5</v>
      </c>
      <c r="L996" s="8">
        <f>K996*J996</f>
        <v>0.17</v>
      </c>
      <c r="M996" s="16">
        <v>1</v>
      </c>
      <c r="N996" s="14">
        <f>SUM(L996-M996)</f>
        <v>-0.83</v>
      </c>
      <c r="O996" s="16">
        <v>0</v>
      </c>
      <c r="P996" s="16"/>
      <c r="Q996" s="9">
        <v>996</v>
      </c>
    </row>
    <row r="997" spans="1:17" x14ac:dyDescent="0.2">
      <c r="A997" s="9" t="s">
        <v>722</v>
      </c>
      <c r="B997" s="16" t="s">
        <v>942</v>
      </c>
      <c r="C997" s="74" t="s">
        <v>943</v>
      </c>
      <c r="D997" s="46" t="s">
        <v>944</v>
      </c>
      <c r="E997" s="46" t="s">
        <v>2075</v>
      </c>
      <c r="F997" s="16" t="s">
        <v>2150</v>
      </c>
      <c r="G997" s="74" t="s">
        <v>2076</v>
      </c>
      <c r="H997" s="47" t="s">
        <v>946</v>
      </c>
      <c r="I997" s="17">
        <v>7.1999999999999995E-2</v>
      </c>
      <c r="J997" s="17">
        <v>1.7999999999999999E-2</v>
      </c>
      <c r="K997" s="67">
        <v>7</v>
      </c>
      <c r="L997" s="8">
        <f>K997*J997</f>
        <v>0.126</v>
      </c>
      <c r="M997" s="16">
        <v>0</v>
      </c>
      <c r="N997" s="14">
        <f>SUM(L997-M997)</f>
        <v>0.126</v>
      </c>
      <c r="O997" s="16">
        <v>0</v>
      </c>
      <c r="P997" s="16"/>
      <c r="Q997" s="88">
        <v>997</v>
      </c>
    </row>
    <row r="998" spans="1:17" x14ac:dyDescent="0.2">
      <c r="A998" s="9" t="s">
        <v>1191</v>
      </c>
      <c r="B998" s="6" t="s">
        <v>942</v>
      </c>
      <c r="C998" s="37" t="s">
        <v>943</v>
      </c>
      <c r="D998" s="41" t="s">
        <v>944</v>
      </c>
      <c r="E998" s="41" t="s">
        <v>945</v>
      </c>
      <c r="F998" s="6" t="s">
        <v>2214</v>
      </c>
      <c r="G998" s="37" t="s">
        <v>943</v>
      </c>
      <c r="H998" s="42" t="s">
        <v>946</v>
      </c>
      <c r="I998" s="7">
        <v>0.01</v>
      </c>
      <c r="J998" s="7">
        <v>3.0000000000000001E-3</v>
      </c>
      <c r="K998" s="63">
        <v>7</v>
      </c>
      <c r="L998" s="8">
        <f>K998*J998</f>
        <v>2.1000000000000001E-2</v>
      </c>
      <c r="M998" s="6">
        <v>0</v>
      </c>
      <c r="N998" s="14">
        <f>SUM(L998-M998)</f>
        <v>2.1000000000000001E-2</v>
      </c>
      <c r="O998" s="16">
        <v>0</v>
      </c>
      <c r="Q998" s="9">
        <v>998</v>
      </c>
    </row>
    <row r="999" spans="1:17" x14ac:dyDescent="0.2">
      <c r="A999" s="9" t="s">
        <v>1191</v>
      </c>
      <c r="B999" s="6" t="s">
        <v>942</v>
      </c>
      <c r="C999" s="37" t="s">
        <v>943</v>
      </c>
      <c r="D999" s="41" t="s">
        <v>944</v>
      </c>
      <c r="E999" s="41" t="s">
        <v>2075</v>
      </c>
      <c r="F999" s="6" t="s">
        <v>2150</v>
      </c>
      <c r="G999" s="37" t="s">
        <v>2076</v>
      </c>
      <c r="H999" s="42" t="s">
        <v>946</v>
      </c>
      <c r="I999" s="7">
        <v>8.1000000000000003E-2</v>
      </c>
      <c r="J999" s="7">
        <v>0.02</v>
      </c>
      <c r="K999" s="63">
        <v>7</v>
      </c>
      <c r="L999" s="8">
        <f>K999*J999</f>
        <v>0.14000000000000001</v>
      </c>
      <c r="M999" s="6">
        <v>1</v>
      </c>
      <c r="N999" s="14">
        <f>SUM(L999-M999)</f>
        <v>-0.86</v>
      </c>
      <c r="O999" s="16">
        <v>0</v>
      </c>
      <c r="Q999" s="88">
        <v>999</v>
      </c>
    </row>
    <row r="1000" spans="1:17" x14ac:dyDescent="0.2">
      <c r="A1000" s="9"/>
      <c r="Q1000" s="9">
        <v>1000</v>
      </c>
    </row>
    <row r="1001" spans="1:17" x14ac:dyDescent="0.2">
      <c r="A1001" s="9" t="s">
        <v>722</v>
      </c>
      <c r="B1001" s="10" t="s">
        <v>2077</v>
      </c>
      <c r="C1001" s="36" t="s">
        <v>116</v>
      </c>
      <c r="D1001" s="44" t="s">
        <v>2078</v>
      </c>
      <c r="E1001" s="44" t="s">
        <v>2077</v>
      </c>
      <c r="F1001" s="10" t="s">
        <v>1066</v>
      </c>
      <c r="G1001" s="36" t="s">
        <v>116</v>
      </c>
      <c r="H1001" s="45" t="s">
        <v>2078</v>
      </c>
      <c r="I1001" s="11">
        <v>4.7E-2</v>
      </c>
      <c r="J1001" s="11">
        <v>1.2E-2</v>
      </c>
      <c r="K1001" s="65">
        <v>5</v>
      </c>
      <c r="L1001" s="12">
        <f>K1001*J1001</f>
        <v>0.06</v>
      </c>
      <c r="M1001" s="10">
        <v>0</v>
      </c>
      <c r="N1001" s="12">
        <f>SUM(L1001-M1001)</f>
        <v>0.06</v>
      </c>
      <c r="O1001" s="10">
        <v>0</v>
      </c>
      <c r="P1001" s="10" t="s">
        <v>2467</v>
      </c>
      <c r="Q1001" s="88">
        <v>1001</v>
      </c>
    </row>
    <row r="1002" spans="1:17" x14ac:dyDescent="0.2">
      <c r="A1002" s="9"/>
      <c r="Q1002" s="9">
        <v>1002</v>
      </c>
    </row>
    <row r="1003" spans="1:17" x14ac:dyDescent="0.2">
      <c r="A1003" s="9" t="s">
        <v>722</v>
      </c>
      <c r="B1003" s="10" t="s">
        <v>476</v>
      </c>
      <c r="C1003" s="36" t="s">
        <v>1528</v>
      </c>
      <c r="D1003" s="44" t="s">
        <v>477</v>
      </c>
      <c r="E1003" s="44" t="s">
        <v>476</v>
      </c>
      <c r="F1003" s="10" t="s">
        <v>2084</v>
      </c>
      <c r="G1003" s="36" t="s">
        <v>1528</v>
      </c>
      <c r="H1003" s="45" t="s">
        <v>477</v>
      </c>
      <c r="I1003" s="11">
        <v>2.9000000000000001E-2</v>
      </c>
      <c r="J1003" s="11">
        <v>7.0000000000000001E-3</v>
      </c>
      <c r="K1003" s="65">
        <v>5</v>
      </c>
      <c r="L1003" s="12">
        <f>K1003*J1003</f>
        <v>3.5000000000000003E-2</v>
      </c>
      <c r="M1003" s="10">
        <v>0</v>
      </c>
      <c r="N1003" s="12">
        <f>SUM(L1003-M1003)</f>
        <v>3.5000000000000003E-2</v>
      </c>
      <c r="O1003" s="10">
        <v>0</v>
      </c>
      <c r="P1003" s="10" t="s">
        <v>2468</v>
      </c>
      <c r="Q1003" s="88">
        <v>1003</v>
      </c>
    </row>
    <row r="1004" spans="1:17" x14ac:dyDescent="0.2">
      <c r="A1004" s="9"/>
      <c r="Q1004" s="9">
        <v>1004</v>
      </c>
    </row>
    <row r="1005" spans="1:17" x14ac:dyDescent="0.2">
      <c r="A1005" s="9" t="s">
        <v>1261</v>
      </c>
      <c r="B1005" s="10" t="s">
        <v>478</v>
      </c>
      <c r="C1005" s="36" t="s">
        <v>479</v>
      </c>
      <c r="D1005" s="44" t="s">
        <v>241</v>
      </c>
      <c r="E1005" s="44"/>
      <c r="F1005" s="10"/>
      <c r="G1005" s="36"/>
      <c r="H1005" s="45"/>
      <c r="I1005" s="11">
        <f>SUM(I1006:I1009)</f>
        <v>0.64700000000000002</v>
      </c>
      <c r="J1005" s="11">
        <f>SUM(J1006:J1009)</f>
        <v>0.17399999999999999</v>
      </c>
      <c r="K1005" s="65"/>
      <c r="L1005" s="12">
        <f>SUM(L1006:L1009)</f>
        <v>0.91000000000000014</v>
      </c>
      <c r="M1005" s="10">
        <v>3</v>
      </c>
      <c r="N1005" s="12">
        <f>SUM(L1005-M1005)</f>
        <v>-2.09</v>
      </c>
      <c r="O1005" s="10">
        <v>0</v>
      </c>
      <c r="P1005" s="10"/>
      <c r="Q1005" s="88">
        <v>1005</v>
      </c>
    </row>
    <row r="1006" spans="1:17" x14ac:dyDescent="0.2">
      <c r="A1006" s="9" t="s">
        <v>1191</v>
      </c>
      <c r="B1006" s="6" t="s">
        <v>478</v>
      </c>
      <c r="C1006" s="37" t="s">
        <v>479</v>
      </c>
      <c r="D1006" s="41" t="s">
        <v>241</v>
      </c>
      <c r="E1006" s="41" t="s">
        <v>480</v>
      </c>
      <c r="F1006" s="6" t="s">
        <v>1099</v>
      </c>
      <c r="G1006" s="37" t="s">
        <v>481</v>
      </c>
      <c r="H1006" s="42" t="s">
        <v>670</v>
      </c>
      <c r="I1006" s="7">
        <v>2.8000000000000001E-2</v>
      </c>
      <c r="J1006" s="7">
        <v>0.02</v>
      </c>
      <c r="K1006" s="63">
        <v>7</v>
      </c>
      <c r="L1006" s="8">
        <f>K1006*J1006</f>
        <v>0.14000000000000001</v>
      </c>
      <c r="M1006" s="6">
        <v>1</v>
      </c>
      <c r="N1006" s="14">
        <f>SUM(L1006-M1006)</f>
        <v>-0.86</v>
      </c>
      <c r="O1006" s="6">
        <v>0</v>
      </c>
      <c r="Q1006" s="9">
        <v>1006</v>
      </c>
    </row>
    <row r="1007" spans="1:17" x14ac:dyDescent="0.2">
      <c r="A1007" s="9" t="s">
        <v>722</v>
      </c>
      <c r="B1007" s="16" t="s">
        <v>478</v>
      </c>
      <c r="C1007" s="74" t="s">
        <v>479</v>
      </c>
      <c r="D1007" s="46" t="s">
        <v>241</v>
      </c>
      <c r="E1007" s="46" t="s">
        <v>482</v>
      </c>
      <c r="F1007" s="16" t="s">
        <v>2230</v>
      </c>
      <c r="G1007" s="74" t="s">
        <v>483</v>
      </c>
      <c r="H1007" s="47" t="s">
        <v>1108</v>
      </c>
      <c r="I1007" s="17">
        <v>0.22700000000000001</v>
      </c>
      <c r="J1007" s="17">
        <v>5.7000000000000002E-2</v>
      </c>
      <c r="K1007" s="67">
        <v>5</v>
      </c>
      <c r="L1007" s="8">
        <f>K1007*J1007</f>
        <v>0.28500000000000003</v>
      </c>
      <c r="M1007" s="16">
        <v>1</v>
      </c>
      <c r="N1007" s="14">
        <f>SUM(L1007-M1007)</f>
        <v>-0.71499999999999997</v>
      </c>
      <c r="O1007" s="6">
        <v>0</v>
      </c>
      <c r="P1007" s="16"/>
      <c r="Q1007" s="88">
        <v>1007</v>
      </c>
    </row>
    <row r="1008" spans="1:17" x14ac:dyDescent="0.2">
      <c r="A1008" s="9" t="s">
        <v>722</v>
      </c>
      <c r="B1008" s="16" t="s">
        <v>478</v>
      </c>
      <c r="C1008" s="74" t="s">
        <v>479</v>
      </c>
      <c r="D1008" s="46" t="s">
        <v>241</v>
      </c>
      <c r="E1008" s="46" t="s">
        <v>484</v>
      </c>
      <c r="F1008" s="16" t="s">
        <v>1035</v>
      </c>
      <c r="G1008" s="74" t="s">
        <v>485</v>
      </c>
      <c r="H1008" s="47" t="s">
        <v>1108</v>
      </c>
      <c r="I1008" s="17">
        <v>0.14199999999999999</v>
      </c>
      <c r="J1008" s="17">
        <v>3.5000000000000003E-2</v>
      </c>
      <c r="K1008" s="67">
        <v>5</v>
      </c>
      <c r="L1008" s="8">
        <f>K1008*J1008</f>
        <v>0.17500000000000002</v>
      </c>
      <c r="M1008" s="16">
        <v>1</v>
      </c>
      <c r="N1008" s="14">
        <f>SUM(L1008-M1008)</f>
        <v>-0.82499999999999996</v>
      </c>
      <c r="O1008" s="6">
        <v>0</v>
      </c>
      <c r="P1008" s="16"/>
      <c r="Q1008" s="9">
        <v>1008</v>
      </c>
    </row>
    <row r="1009" spans="1:17" x14ac:dyDescent="0.2">
      <c r="A1009" s="9" t="s">
        <v>722</v>
      </c>
      <c r="B1009" s="16" t="s">
        <v>478</v>
      </c>
      <c r="C1009" s="74" t="s">
        <v>479</v>
      </c>
      <c r="D1009" s="46" t="s">
        <v>241</v>
      </c>
      <c r="E1009" s="46" t="s">
        <v>486</v>
      </c>
      <c r="F1009" s="16" t="s">
        <v>1036</v>
      </c>
      <c r="G1009" s="74" t="s">
        <v>479</v>
      </c>
      <c r="H1009" s="47" t="s">
        <v>1108</v>
      </c>
      <c r="I1009" s="17">
        <v>0.25</v>
      </c>
      <c r="J1009" s="17">
        <v>6.2E-2</v>
      </c>
      <c r="K1009" s="67">
        <v>5</v>
      </c>
      <c r="L1009" s="8">
        <f>K1009*J1009</f>
        <v>0.31</v>
      </c>
      <c r="M1009" s="16">
        <v>0</v>
      </c>
      <c r="N1009" s="14">
        <f>SUM(L1009-M1009)</f>
        <v>0.31</v>
      </c>
      <c r="O1009" s="6">
        <v>0</v>
      </c>
      <c r="P1009" s="16"/>
      <c r="Q1009" s="88">
        <v>1009</v>
      </c>
    </row>
    <row r="1010" spans="1:17" x14ac:dyDescent="0.2">
      <c r="A1010" s="9"/>
      <c r="Q1010" s="9">
        <v>1010</v>
      </c>
    </row>
    <row r="1011" spans="1:17" x14ac:dyDescent="0.2">
      <c r="A1011" s="9"/>
      <c r="B1011" s="10" t="s">
        <v>487</v>
      </c>
      <c r="C1011" s="36" t="s">
        <v>1268</v>
      </c>
      <c r="D1011" s="44" t="s">
        <v>2394</v>
      </c>
      <c r="E1011" s="44"/>
      <c r="F1011" s="10"/>
      <c r="G1011" s="36"/>
      <c r="H1011" s="45"/>
      <c r="I1011" s="11">
        <f>SUM(I1012:I1015)</f>
        <v>0.73399999999999999</v>
      </c>
      <c r="J1011" s="11">
        <f>SUM(J1012:J1015)</f>
        <v>0.38</v>
      </c>
      <c r="K1011" s="65"/>
      <c r="L1011" s="12">
        <f>SUM(L1012:L1015)</f>
        <v>2.66</v>
      </c>
      <c r="M1011" s="10">
        <v>4</v>
      </c>
      <c r="N1011" s="12">
        <f>SUM(L1011-M1011)</f>
        <v>-1.3399999999999999</v>
      </c>
      <c r="O1011" s="10">
        <v>0</v>
      </c>
      <c r="P1011" s="10"/>
      <c r="Q1011" s="88">
        <v>1011</v>
      </c>
    </row>
    <row r="1012" spans="1:17" x14ac:dyDescent="0.2">
      <c r="A1012" s="9" t="s">
        <v>1191</v>
      </c>
      <c r="B1012" s="6" t="s">
        <v>487</v>
      </c>
      <c r="C1012" s="37" t="s">
        <v>1268</v>
      </c>
      <c r="D1012" s="41" t="s">
        <v>2394</v>
      </c>
      <c r="E1012" s="41" t="s">
        <v>488</v>
      </c>
      <c r="F1012" s="6" t="s">
        <v>2213</v>
      </c>
      <c r="G1012" s="37" t="s">
        <v>489</v>
      </c>
      <c r="H1012" s="42" t="s">
        <v>1274</v>
      </c>
      <c r="I1012" s="7">
        <v>0.05</v>
      </c>
      <c r="J1012" s="7">
        <v>0.04</v>
      </c>
      <c r="K1012" s="63">
        <v>7</v>
      </c>
      <c r="L1012" s="8">
        <f>K1012*J1012</f>
        <v>0.28000000000000003</v>
      </c>
      <c r="M1012" s="6">
        <v>1</v>
      </c>
      <c r="N1012" s="14">
        <f>SUM(L1012-M1012)</f>
        <v>-0.72</v>
      </c>
      <c r="O1012" s="6">
        <v>0</v>
      </c>
      <c r="Q1012" s="9">
        <v>1012</v>
      </c>
    </row>
    <row r="1013" spans="1:17" x14ac:dyDescent="0.2">
      <c r="A1013" s="9" t="s">
        <v>1191</v>
      </c>
      <c r="B1013" s="6" t="s">
        <v>487</v>
      </c>
      <c r="C1013" s="37" t="s">
        <v>1268</v>
      </c>
      <c r="D1013" s="41" t="s">
        <v>2394</v>
      </c>
      <c r="E1013" s="41" t="s">
        <v>490</v>
      </c>
      <c r="F1013" s="6" t="s">
        <v>1174</v>
      </c>
      <c r="G1013" s="37" t="s">
        <v>491</v>
      </c>
      <c r="H1013" s="42" t="s">
        <v>1274</v>
      </c>
      <c r="I1013" s="7">
        <v>5.0999999999999997E-2</v>
      </c>
      <c r="J1013" s="7">
        <v>0.04</v>
      </c>
      <c r="K1013" s="63">
        <v>7</v>
      </c>
      <c r="L1013" s="8">
        <f>K1013*J1013</f>
        <v>0.28000000000000003</v>
      </c>
      <c r="M1013" s="6">
        <v>1</v>
      </c>
      <c r="N1013" s="14">
        <f>SUM(L1013-M1013)</f>
        <v>-0.72</v>
      </c>
      <c r="O1013" s="6">
        <v>0</v>
      </c>
      <c r="Q1013" s="88">
        <v>1013</v>
      </c>
    </row>
    <row r="1014" spans="1:17" x14ac:dyDescent="0.2">
      <c r="A1014" s="9" t="s">
        <v>1191</v>
      </c>
      <c r="B1014" s="6" t="s">
        <v>487</v>
      </c>
      <c r="C1014" s="37" t="s">
        <v>1268</v>
      </c>
      <c r="D1014" s="41" t="s">
        <v>2394</v>
      </c>
      <c r="E1014" s="41" t="s">
        <v>104</v>
      </c>
      <c r="F1014" s="6" t="s">
        <v>547</v>
      </c>
      <c r="G1014" s="37" t="s">
        <v>105</v>
      </c>
      <c r="H1014" s="42" t="s">
        <v>1274</v>
      </c>
      <c r="I1014" s="7">
        <v>5.2999999999999999E-2</v>
      </c>
      <c r="J1014" s="7">
        <v>0.04</v>
      </c>
      <c r="K1014" s="63">
        <v>7</v>
      </c>
      <c r="L1014" s="8">
        <f>K1014*J1014</f>
        <v>0.28000000000000003</v>
      </c>
      <c r="M1014" s="6">
        <v>1</v>
      </c>
      <c r="N1014" s="14">
        <f>SUM(L1014-M1014)</f>
        <v>-0.72</v>
      </c>
      <c r="O1014" s="6">
        <v>0</v>
      </c>
      <c r="Q1014" s="9">
        <v>1014</v>
      </c>
    </row>
    <row r="1015" spans="1:17" x14ac:dyDescent="0.2">
      <c r="A1015" s="9" t="s">
        <v>1191</v>
      </c>
      <c r="B1015" s="6" t="s">
        <v>487</v>
      </c>
      <c r="C1015" s="37" t="s">
        <v>1268</v>
      </c>
      <c r="D1015" s="41" t="s">
        <v>2394</v>
      </c>
      <c r="E1015" s="41" t="s">
        <v>106</v>
      </c>
      <c r="F1015" s="6" t="s">
        <v>56</v>
      </c>
      <c r="G1015" s="37" t="s">
        <v>1268</v>
      </c>
      <c r="H1015" s="42" t="s">
        <v>1274</v>
      </c>
      <c r="I1015" s="7">
        <v>0.57999999999999996</v>
      </c>
      <c r="J1015" s="7">
        <v>0.26</v>
      </c>
      <c r="K1015" s="63">
        <v>7</v>
      </c>
      <c r="L1015" s="8">
        <f>K1015*J1015</f>
        <v>1.82</v>
      </c>
      <c r="M1015" s="6">
        <v>1</v>
      </c>
      <c r="N1015" s="14">
        <f>SUM(L1015-M1015)</f>
        <v>0.82000000000000006</v>
      </c>
      <c r="O1015" s="6">
        <v>0</v>
      </c>
      <c r="Q1015" s="88">
        <v>1015</v>
      </c>
    </row>
    <row r="1016" spans="1:17" x14ac:dyDescent="0.2">
      <c r="A1016" s="9"/>
      <c r="Q1016" s="9">
        <v>1016</v>
      </c>
    </row>
    <row r="1017" spans="1:17" x14ac:dyDescent="0.2">
      <c r="A1017" s="9" t="s">
        <v>1261</v>
      </c>
      <c r="B1017" s="10" t="s">
        <v>107</v>
      </c>
      <c r="C1017" s="36" t="s">
        <v>1914</v>
      </c>
      <c r="D1017" s="44" t="s">
        <v>2394</v>
      </c>
      <c r="E1017" s="44"/>
      <c r="F1017" s="10"/>
      <c r="G1017" s="36"/>
      <c r="H1017" s="45"/>
      <c r="I1017" s="11">
        <f>SUM(I1018:I1020)</f>
        <v>0.84099999999999997</v>
      </c>
      <c r="J1017" s="11">
        <f>SUM(J1018:J1020)</f>
        <v>0.38700000000000001</v>
      </c>
      <c r="K1017" s="65"/>
      <c r="L1017" s="12">
        <f>SUM(L1018:L1020)</f>
        <v>2.5649999999999999</v>
      </c>
      <c r="M1017" s="10">
        <v>2</v>
      </c>
      <c r="N1017" s="12">
        <f>SUM(L1017-M1017)</f>
        <v>0.56499999999999995</v>
      </c>
      <c r="O1017" s="10">
        <v>1</v>
      </c>
      <c r="P1017" s="10"/>
      <c r="Q1017" s="88">
        <v>1017</v>
      </c>
    </row>
    <row r="1018" spans="1:17" x14ac:dyDescent="0.2">
      <c r="A1018" s="9" t="s">
        <v>722</v>
      </c>
      <c r="B1018" s="16" t="s">
        <v>107</v>
      </c>
      <c r="C1018" s="74" t="s">
        <v>1914</v>
      </c>
      <c r="D1018" s="46" t="s">
        <v>2394</v>
      </c>
      <c r="E1018" s="46" t="s">
        <v>108</v>
      </c>
      <c r="F1018" s="16" t="s">
        <v>2332</v>
      </c>
      <c r="G1018" s="74" t="s">
        <v>109</v>
      </c>
      <c r="H1018" s="47" t="s">
        <v>110</v>
      </c>
      <c r="I1018" s="17">
        <v>0.17</v>
      </c>
      <c r="J1018" s="17">
        <v>5.1999999999999998E-2</v>
      </c>
      <c r="K1018" s="67">
        <v>5</v>
      </c>
      <c r="L1018" s="8">
        <f>K1018*J1018</f>
        <v>0.26</v>
      </c>
      <c r="M1018" s="6">
        <v>1</v>
      </c>
      <c r="N1018" s="14">
        <f>SUM(L1018-M1018)</f>
        <v>-0.74</v>
      </c>
      <c r="O1018" s="16">
        <v>0</v>
      </c>
      <c r="P1018" s="16"/>
      <c r="Q1018" s="9">
        <v>1018</v>
      </c>
    </row>
    <row r="1019" spans="1:17" x14ac:dyDescent="0.2">
      <c r="A1019" s="9" t="s">
        <v>722</v>
      </c>
      <c r="B1019" s="16" t="s">
        <v>107</v>
      </c>
      <c r="C1019" s="74" t="s">
        <v>1914</v>
      </c>
      <c r="D1019" s="46" t="s">
        <v>2394</v>
      </c>
      <c r="E1019" s="46" t="s">
        <v>108</v>
      </c>
      <c r="F1019" s="16" t="s">
        <v>2332</v>
      </c>
      <c r="G1019" s="74" t="s">
        <v>109</v>
      </c>
      <c r="H1019" s="47" t="s">
        <v>110</v>
      </c>
      <c r="I1019" s="17">
        <v>0.04</v>
      </c>
      <c r="J1019" s="17">
        <v>0.01</v>
      </c>
      <c r="K1019" s="67">
        <v>3</v>
      </c>
      <c r="L1019" s="8">
        <f>K1019*J1019</f>
        <v>0.03</v>
      </c>
      <c r="M1019" s="6">
        <v>0</v>
      </c>
      <c r="N1019" s="14">
        <f>SUM(L1019-M1019)</f>
        <v>0.03</v>
      </c>
      <c r="O1019" s="16">
        <v>0</v>
      </c>
      <c r="P1019" s="16"/>
      <c r="Q1019" s="88">
        <v>1019</v>
      </c>
    </row>
    <row r="1020" spans="1:17" x14ac:dyDescent="0.2">
      <c r="A1020" s="9" t="s">
        <v>1191</v>
      </c>
      <c r="B1020" s="6" t="s">
        <v>107</v>
      </c>
      <c r="C1020" s="37" t="s">
        <v>1914</v>
      </c>
      <c r="D1020" s="41" t="s">
        <v>2394</v>
      </c>
      <c r="E1020" s="41" t="s">
        <v>111</v>
      </c>
      <c r="F1020" s="6" t="s">
        <v>608</v>
      </c>
      <c r="G1020" s="37" t="s">
        <v>1914</v>
      </c>
      <c r="H1020" s="42" t="s">
        <v>110</v>
      </c>
      <c r="I1020" s="7">
        <v>0.63100000000000001</v>
      </c>
      <c r="J1020" s="7">
        <v>0.32500000000000001</v>
      </c>
      <c r="K1020" s="63">
        <v>7</v>
      </c>
      <c r="L1020" s="8">
        <f>K1020*J1020</f>
        <v>2.2749999999999999</v>
      </c>
      <c r="M1020" s="6">
        <v>1</v>
      </c>
      <c r="N1020" s="14">
        <f>SUM(L1020-M1020)</f>
        <v>1.2749999999999999</v>
      </c>
      <c r="O1020" s="6">
        <v>1</v>
      </c>
      <c r="Q1020" s="9">
        <v>1020</v>
      </c>
    </row>
    <row r="1021" spans="1:17" x14ac:dyDescent="0.2">
      <c r="A1021" s="9"/>
      <c r="Q1021" s="88">
        <v>1021</v>
      </c>
    </row>
    <row r="1022" spans="1:17" x14ac:dyDescent="0.2">
      <c r="A1022" s="9" t="s">
        <v>722</v>
      </c>
      <c r="B1022" s="10" t="s">
        <v>571</v>
      </c>
      <c r="C1022" s="36" t="s">
        <v>2393</v>
      </c>
      <c r="D1022" s="44" t="s">
        <v>2394</v>
      </c>
      <c r="E1022" s="44" t="s">
        <v>571</v>
      </c>
      <c r="F1022" s="10" t="s">
        <v>1218</v>
      </c>
      <c r="G1022" s="36" t="s">
        <v>2393</v>
      </c>
      <c r="H1022" s="45" t="s">
        <v>2394</v>
      </c>
      <c r="I1022" s="11">
        <v>0.498</v>
      </c>
      <c r="J1022" s="11">
        <v>0.125</v>
      </c>
      <c r="K1022" s="65">
        <v>3</v>
      </c>
      <c r="L1022" s="12">
        <f>K1022*J1022</f>
        <v>0.375</v>
      </c>
      <c r="M1022" s="10">
        <v>1</v>
      </c>
      <c r="N1022" s="12">
        <f>SUM(L1022-M1022)</f>
        <v>-0.625</v>
      </c>
      <c r="O1022" s="10">
        <v>0</v>
      </c>
      <c r="P1022" s="10"/>
      <c r="Q1022" s="9">
        <v>1022</v>
      </c>
    </row>
    <row r="1023" spans="1:17" x14ac:dyDescent="0.2">
      <c r="A1023" s="9"/>
      <c r="Q1023" s="88">
        <v>1023</v>
      </c>
    </row>
    <row r="1024" spans="1:17" x14ac:dyDescent="0.2">
      <c r="A1024" s="9" t="s">
        <v>722</v>
      </c>
      <c r="B1024" s="10" t="s">
        <v>572</v>
      </c>
      <c r="C1024" s="36" t="s">
        <v>1768</v>
      </c>
      <c r="D1024" s="44" t="s">
        <v>1825</v>
      </c>
      <c r="E1024" s="44" t="s">
        <v>572</v>
      </c>
      <c r="F1024" s="10" t="s">
        <v>228</v>
      </c>
      <c r="G1024" s="36" t="s">
        <v>1768</v>
      </c>
      <c r="H1024" s="45" t="s">
        <v>1825</v>
      </c>
      <c r="I1024" s="11">
        <v>3.5000000000000003E-2</v>
      </c>
      <c r="J1024" s="11">
        <v>8.9999999999999993E-3</v>
      </c>
      <c r="K1024" s="65">
        <v>3</v>
      </c>
      <c r="L1024" s="12">
        <f>K1024*J1024</f>
        <v>2.6999999999999996E-2</v>
      </c>
      <c r="M1024" s="10">
        <v>1</v>
      </c>
      <c r="N1024" s="12">
        <f>SUM(L1024-M1024)</f>
        <v>-0.97299999999999998</v>
      </c>
      <c r="O1024" s="10">
        <v>0</v>
      </c>
      <c r="P1024" s="10"/>
      <c r="Q1024" s="9">
        <v>1024</v>
      </c>
    </row>
    <row r="1025" spans="1:198" x14ac:dyDescent="0.2">
      <c r="A1025" s="9"/>
      <c r="Q1025" s="88">
        <v>1025</v>
      </c>
    </row>
    <row r="1026" spans="1:198" s="13" customFormat="1" x14ac:dyDescent="0.2">
      <c r="A1026" s="9" t="s">
        <v>722</v>
      </c>
      <c r="B1026" s="10" t="s">
        <v>1826</v>
      </c>
      <c r="C1026" s="36" t="s">
        <v>2149</v>
      </c>
      <c r="D1026" s="44" t="s">
        <v>956</v>
      </c>
      <c r="E1026" s="44" t="s">
        <v>1826</v>
      </c>
      <c r="F1026" s="10" t="s">
        <v>1955</v>
      </c>
      <c r="G1026" s="36" t="s">
        <v>2149</v>
      </c>
      <c r="H1026" s="45" t="s">
        <v>956</v>
      </c>
      <c r="I1026" s="11">
        <v>0</v>
      </c>
      <c r="J1026" s="11">
        <v>0</v>
      </c>
      <c r="K1026" s="65">
        <v>3</v>
      </c>
      <c r="L1026" s="12">
        <v>0</v>
      </c>
      <c r="M1026" s="10">
        <v>1</v>
      </c>
      <c r="N1026" s="12">
        <v>-1</v>
      </c>
      <c r="O1026" s="10">
        <v>0</v>
      </c>
      <c r="P1026" s="10" t="s">
        <v>2231</v>
      </c>
      <c r="Q1026" s="9">
        <v>1026</v>
      </c>
      <c r="R1026" s="79"/>
      <c r="S1026" s="9"/>
      <c r="T1026" s="9"/>
      <c r="U1026" s="9"/>
      <c r="V1026" s="9"/>
      <c r="W1026" s="9"/>
      <c r="X1026" s="9"/>
      <c r="Y1026" s="9"/>
      <c r="Z1026" s="9"/>
      <c r="AA1026" s="9"/>
      <c r="AB1026" s="9"/>
      <c r="AC1026" s="9"/>
      <c r="AD1026" s="9"/>
      <c r="AE1026" s="9"/>
      <c r="AF1026" s="9"/>
      <c r="AG1026" s="9"/>
      <c r="AH1026" s="9"/>
      <c r="AI1026" s="9"/>
      <c r="AJ1026" s="9"/>
      <c r="AK1026" s="9"/>
      <c r="AL1026" s="9"/>
      <c r="AM1026" s="9"/>
      <c r="AN1026" s="9"/>
      <c r="AO1026" s="9"/>
      <c r="AP1026" s="9"/>
      <c r="AQ1026" s="9"/>
      <c r="AR1026" s="9"/>
      <c r="AS1026" s="9"/>
      <c r="AT1026" s="9"/>
      <c r="AU1026" s="9"/>
      <c r="AV1026" s="9"/>
      <c r="AW1026" s="9"/>
      <c r="AX1026" s="9"/>
      <c r="AY1026" s="9"/>
      <c r="AZ1026" s="9"/>
      <c r="BA1026" s="9"/>
      <c r="BB1026" s="9"/>
      <c r="BC1026" s="9"/>
      <c r="BD1026" s="9"/>
      <c r="BE1026" s="9"/>
      <c r="BF1026" s="9"/>
      <c r="BG1026" s="9"/>
      <c r="BH1026" s="9"/>
      <c r="BI1026" s="9"/>
      <c r="BJ1026" s="9"/>
      <c r="BK1026" s="9"/>
      <c r="BL1026" s="9"/>
      <c r="BM1026" s="9"/>
      <c r="BN1026" s="9"/>
      <c r="BO1026" s="9"/>
      <c r="BP1026" s="9"/>
      <c r="BQ1026" s="9"/>
      <c r="BR1026" s="9"/>
      <c r="BS1026" s="9"/>
      <c r="BT1026" s="9"/>
      <c r="BU1026" s="9"/>
      <c r="BV1026" s="9"/>
      <c r="BW1026" s="9"/>
      <c r="BX1026" s="9"/>
      <c r="BY1026" s="9"/>
      <c r="BZ1026" s="9"/>
      <c r="CA1026" s="9"/>
      <c r="CB1026" s="9"/>
      <c r="CC1026" s="9"/>
      <c r="CD1026" s="9"/>
      <c r="CE1026" s="9"/>
      <c r="CF1026" s="9"/>
      <c r="CG1026" s="9"/>
      <c r="CH1026" s="9"/>
      <c r="CI1026" s="9"/>
      <c r="CJ1026" s="9"/>
      <c r="CK1026" s="9"/>
      <c r="CL1026" s="9"/>
      <c r="CM1026" s="9"/>
      <c r="CN1026" s="9"/>
      <c r="CO1026" s="9"/>
      <c r="CP1026" s="9"/>
      <c r="CQ1026" s="9"/>
      <c r="CR1026" s="9"/>
      <c r="CS1026" s="9"/>
      <c r="CT1026" s="9"/>
      <c r="CU1026" s="9"/>
      <c r="CV1026" s="9"/>
      <c r="CW1026" s="9"/>
      <c r="CX1026" s="9"/>
      <c r="CY1026" s="9"/>
      <c r="CZ1026" s="9"/>
      <c r="DA1026" s="9"/>
      <c r="DB1026" s="9"/>
      <c r="DC1026" s="9"/>
      <c r="DD1026" s="9"/>
      <c r="DE1026" s="9"/>
      <c r="DF1026" s="9"/>
      <c r="DG1026" s="9"/>
      <c r="DH1026" s="9"/>
      <c r="DI1026" s="9"/>
      <c r="DJ1026" s="9"/>
      <c r="DK1026" s="9"/>
      <c r="DL1026" s="9"/>
      <c r="DM1026" s="9"/>
      <c r="DN1026" s="9"/>
      <c r="DO1026" s="9"/>
      <c r="DP1026" s="9"/>
      <c r="DQ1026" s="9"/>
      <c r="DR1026" s="9"/>
      <c r="DS1026" s="9"/>
      <c r="DT1026" s="9"/>
      <c r="DU1026" s="9"/>
      <c r="DV1026" s="9"/>
      <c r="DW1026" s="9"/>
      <c r="DX1026" s="9"/>
      <c r="DY1026" s="9"/>
      <c r="DZ1026" s="9"/>
      <c r="EA1026" s="9"/>
      <c r="EB1026" s="9"/>
      <c r="EC1026" s="9"/>
      <c r="ED1026" s="9"/>
      <c r="EE1026" s="9"/>
      <c r="EF1026" s="9"/>
      <c r="EG1026" s="9"/>
      <c r="EH1026" s="9"/>
      <c r="EI1026" s="9"/>
      <c r="EJ1026" s="9"/>
      <c r="EK1026" s="9"/>
      <c r="EL1026" s="9"/>
      <c r="EM1026" s="9"/>
      <c r="EN1026" s="9"/>
      <c r="EO1026" s="9"/>
      <c r="EP1026" s="9"/>
      <c r="EQ1026" s="9"/>
      <c r="ER1026" s="9"/>
      <c r="ES1026" s="9"/>
      <c r="ET1026" s="9"/>
      <c r="EU1026" s="9"/>
      <c r="EV1026" s="9"/>
      <c r="EW1026" s="9"/>
      <c r="EX1026" s="9"/>
      <c r="EY1026" s="9"/>
      <c r="EZ1026" s="9"/>
      <c r="FA1026" s="9"/>
      <c r="FB1026" s="9"/>
      <c r="FC1026" s="9"/>
      <c r="FD1026" s="9"/>
      <c r="FE1026" s="9"/>
      <c r="FF1026" s="9"/>
      <c r="FG1026" s="9"/>
      <c r="FH1026" s="9"/>
      <c r="FI1026" s="9"/>
      <c r="FJ1026" s="9"/>
      <c r="FK1026" s="9"/>
      <c r="FL1026" s="9"/>
      <c r="FM1026" s="9"/>
      <c r="FN1026" s="9"/>
      <c r="FO1026" s="9"/>
      <c r="FP1026" s="9"/>
      <c r="FQ1026" s="9"/>
      <c r="FR1026" s="9"/>
      <c r="FS1026" s="9"/>
      <c r="FT1026" s="9"/>
      <c r="FU1026" s="9"/>
      <c r="FV1026" s="9"/>
      <c r="FW1026" s="9"/>
      <c r="FX1026" s="9"/>
      <c r="FY1026" s="9"/>
      <c r="FZ1026" s="9"/>
      <c r="GA1026" s="9"/>
      <c r="GB1026" s="9"/>
      <c r="GC1026" s="9"/>
      <c r="GD1026" s="9"/>
      <c r="GE1026" s="9"/>
      <c r="GF1026" s="9"/>
      <c r="GG1026" s="9"/>
      <c r="GH1026" s="9"/>
      <c r="GI1026" s="9"/>
      <c r="GJ1026" s="9"/>
      <c r="GK1026" s="9"/>
      <c r="GL1026" s="9"/>
      <c r="GM1026" s="9"/>
      <c r="GN1026" s="9"/>
      <c r="GO1026" s="9"/>
      <c r="GP1026" s="9"/>
    </row>
    <row r="1027" spans="1:198" x14ac:dyDescent="0.2">
      <c r="A1027" s="9"/>
      <c r="Q1027" s="88">
        <v>1027</v>
      </c>
    </row>
    <row r="1028" spans="1:198" x14ac:dyDescent="0.2">
      <c r="A1028" s="9" t="s">
        <v>722</v>
      </c>
      <c r="B1028" s="10" t="s">
        <v>1827</v>
      </c>
      <c r="C1028" s="36" t="s">
        <v>626</v>
      </c>
      <c r="D1028" s="44" t="s">
        <v>1828</v>
      </c>
      <c r="E1028" s="44" t="s">
        <v>1827</v>
      </c>
      <c r="F1028" s="10" t="s">
        <v>1829</v>
      </c>
      <c r="G1028" s="36" t="s">
        <v>626</v>
      </c>
      <c r="H1028" s="45" t="s">
        <v>1828</v>
      </c>
      <c r="I1028" s="11">
        <v>8.8999999999999996E-2</v>
      </c>
      <c r="J1028" s="11">
        <v>2.1999999999999999E-2</v>
      </c>
      <c r="K1028" s="65">
        <v>3</v>
      </c>
      <c r="L1028" s="12">
        <f>K1028*J1028</f>
        <v>6.6000000000000003E-2</v>
      </c>
      <c r="M1028" s="10">
        <v>0</v>
      </c>
      <c r="N1028" s="12">
        <f>SUM(L1028-M1028)</f>
        <v>6.6000000000000003E-2</v>
      </c>
      <c r="O1028" s="10">
        <v>1</v>
      </c>
      <c r="P1028" s="10" t="s">
        <v>562</v>
      </c>
      <c r="Q1028" s="9">
        <v>1028</v>
      </c>
    </row>
    <row r="1029" spans="1:198" x14ac:dyDescent="0.2">
      <c r="A1029" s="9"/>
      <c r="B1029" s="16"/>
      <c r="C1029" s="74"/>
      <c r="D1029" s="46"/>
      <c r="E1029" s="46"/>
      <c r="F1029" s="16"/>
      <c r="G1029" s="74"/>
      <c r="H1029" s="47"/>
      <c r="I1029" s="17"/>
      <c r="J1029" s="17"/>
      <c r="K1029" s="67"/>
      <c r="L1029" s="14"/>
      <c r="M1029" s="16"/>
      <c r="N1029" s="14"/>
      <c r="O1029" s="16"/>
      <c r="P1029" s="16"/>
      <c r="Q1029" s="88">
        <v>1029</v>
      </c>
    </row>
    <row r="1030" spans="1:198" x14ac:dyDescent="0.2">
      <c r="A1030" s="9"/>
      <c r="B1030" s="10" t="s">
        <v>1830</v>
      </c>
      <c r="C1030" s="36" t="s">
        <v>1831</v>
      </c>
      <c r="D1030" s="44" t="s">
        <v>2041</v>
      </c>
      <c r="E1030" s="44"/>
      <c r="F1030" s="10"/>
      <c r="G1030" s="36"/>
      <c r="H1030" s="45"/>
      <c r="I1030" s="11">
        <v>0.41</v>
      </c>
      <c r="J1030" s="11"/>
      <c r="K1030" s="65"/>
      <c r="L1030" s="12">
        <f>SUM(L1031)</f>
        <v>0.30000000000000004</v>
      </c>
      <c r="M1030" s="10">
        <v>1</v>
      </c>
      <c r="N1030" s="12">
        <f>SUM(L1030-M1030)</f>
        <v>-0.7</v>
      </c>
      <c r="O1030" s="10">
        <v>0</v>
      </c>
      <c r="P1030" s="10"/>
      <c r="Q1030" s="9">
        <v>1030</v>
      </c>
    </row>
    <row r="1031" spans="1:198" x14ac:dyDescent="0.2">
      <c r="A1031" s="9" t="s">
        <v>722</v>
      </c>
      <c r="B1031" s="6" t="s">
        <v>1830</v>
      </c>
      <c r="C1031" s="37" t="s">
        <v>1831</v>
      </c>
      <c r="D1031" s="41" t="s">
        <v>2041</v>
      </c>
      <c r="E1031" s="41" t="s">
        <v>1832</v>
      </c>
      <c r="F1031" s="6" t="s">
        <v>1833</v>
      </c>
      <c r="G1031" s="37" t="s">
        <v>1834</v>
      </c>
      <c r="H1031" s="42" t="s">
        <v>1835</v>
      </c>
      <c r="I1031" s="7">
        <v>0.41</v>
      </c>
      <c r="J1031" s="7">
        <v>0.1</v>
      </c>
      <c r="K1031" s="67">
        <v>3</v>
      </c>
      <c r="L1031" s="8">
        <f>K1031*J1031</f>
        <v>0.30000000000000004</v>
      </c>
      <c r="M1031" s="16">
        <v>1</v>
      </c>
      <c r="N1031" s="14">
        <f>SUM(L1031-M1031)</f>
        <v>-0.7</v>
      </c>
      <c r="O1031" s="16">
        <v>0</v>
      </c>
      <c r="P1031" s="16"/>
      <c r="Q1031" s="88">
        <v>1031</v>
      </c>
    </row>
    <row r="1032" spans="1:198" x14ac:dyDescent="0.2">
      <c r="A1032" s="9"/>
      <c r="Q1032" s="9">
        <v>1032</v>
      </c>
    </row>
    <row r="1033" spans="1:198" ht="22.5" x14ac:dyDescent="0.2">
      <c r="A1033" s="9" t="s">
        <v>96</v>
      </c>
      <c r="B1033" s="10" t="s">
        <v>1836</v>
      </c>
      <c r="C1033" s="36" t="s">
        <v>1837</v>
      </c>
      <c r="D1033" s="44" t="s">
        <v>1838</v>
      </c>
      <c r="E1033" s="44" t="s">
        <v>1836</v>
      </c>
      <c r="F1033" s="10" t="s">
        <v>1839</v>
      </c>
      <c r="G1033" s="36" t="s">
        <v>1837</v>
      </c>
      <c r="H1033" s="45" t="s">
        <v>1838</v>
      </c>
      <c r="I1033" s="11">
        <v>5.0999999999999997E-2</v>
      </c>
      <c r="J1033" s="11">
        <v>3.7999999999999999E-2</v>
      </c>
      <c r="K1033" s="65">
        <v>7</v>
      </c>
      <c r="L1033" s="12">
        <f>K1033*J1033</f>
        <v>0.26600000000000001</v>
      </c>
      <c r="M1033" s="10">
        <v>0</v>
      </c>
      <c r="N1033" s="12">
        <f>SUM(L1033-M1033)</f>
        <v>0.26600000000000001</v>
      </c>
      <c r="O1033" s="10">
        <v>1</v>
      </c>
      <c r="P1033" s="10" t="s">
        <v>2492</v>
      </c>
      <c r="Q1033" s="88">
        <v>1033</v>
      </c>
    </row>
    <row r="1034" spans="1:198" s="9" customFormat="1" x14ac:dyDescent="0.2">
      <c r="B1034" s="16"/>
      <c r="C1034" s="74"/>
      <c r="D1034" s="46"/>
      <c r="E1034" s="46"/>
      <c r="F1034" s="16"/>
      <c r="G1034" s="74"/>
      <c r="H1034" s="47"/>
      <c r="I1034" s="17"/>
      <c r="J1034" s="17"/>
      <c r="K1034" s="67"/>
      <c r="L1034" s="14"/>
      <c r="M1034" s="16"/>
      <c r="N1034" s="14"/>
      <c r="O1034" s="16"/>
      <c r="P1034" s="16"/>
      <c r="Q1034" s="9">
        <v>1034</v>
      </c>
      <c r="R1034" s="79"/>
    </row>
    <row r="1035" spans="1:198" x14ac:dyDescent="0.2">
      <c r="A1035" s="9"/>
      <c r="Q1035" s="88">
        <v>1035</v>
      </c>
    </row>
    <row r="1036" spans="1:198" s="13" customFormat="1" x14ac:dyDescent="0.2">
      <c r="A1036" s="9" t="s">
        <v>722</v>
      </c>
      <c r="B1036" s="10" t="s">
        <v>1840</v>
      </c>
      <c r="C1036" s="36" t="s">
        <v>1806</v>
      </c>
      <c r="D1036" s="44" t="s">
        <v>1841</v>
      </c>
      <c r="E1036" s="44" t="s">
        <v>1840</v>
      </c>
      <c r="F1036" s="10" t="s">
        <v>1842</v>
      </c>
      <c r="G1036" s="36" t="s">
        <v>1806</v>
      </c>
      <c r="H1036" s="45" t="s">
        <v>1841</v>
      </c>
      <c r="I1036" s="11">
        <v>1.4E-2</v>
      </c>
      <c r="J1036" s="11">
        <v>4.0000000000000001E-3</v>
      </c>
      <c r="K1036" s="65">
        <v>3</v>
      </c>
      <c r="L1036" s="12">
        <f>K1036*J1036</f>
        <v>1.2E-2</v>
      </c>
      <c r="M1036" s="10">
        <v>0</v>
      </c>
      <c r="N1036" s="12">
        <f>SUM(L1036-M1036)</f>
        <v>1.2E-2</v>
      </c>
      <c r="O1036" s="10">
        <v>1</v>
      </c>
      <c r="P1036" s="10" t="s">
        <v>2469</v>
      </c>
      <c r="Q1036" s="9">
        <v>1036</v>
      </c>
      <c r="R1036" s="79"/>
      <c r="S1036" s="9"/>
      <c r="T1036" s="9"/>
      <c r="U1036" s="9"/>
      <c r="V1036" s="9"/>
      <c r="W1036" s="9"/>
      <c r="X1036" s="9"/>
      <c r="Y1036" s="9"/>
      <c r="Z1036" s="9"/>
      <c r="AA1036" s="9"/>
      <c r="AB1036" s="9"/>
      <c r="AC1036" s="9"/>
      <c r="AD1036" s="9"/>
      <c r="AE1036" s="9"/>
      <c r="AF1036" s="9"/>
      <c r="AG1036" s="9"/>
      <c r="AH1036" s="9"/>
      <c r="AI1036" s="9"/>
      <c r="AJ1036" s="9"/>
      <c r="AK1036" s="9"/>
      <c r="AL1036" s="9"/>
      <c r="AM1036" s="9"/>
      <c r="AN1036" s="9"/>
      <c r="AO1036" s="9"/>
      <c r="AP1036" s="9"/>
      <c r="AQ1036" s="9"/>
      <c r="AR1036" s="9"/>
      <c r="AS1036" s="9"/>
      <c r="AT1036" s="9"/>
      <c r="AU1036" s="9"/>
      <c r="AV1036" s="9"/>
      <c r="AW1036" s="9"/>
      <c r="AX1036" s="9"/>
      <c r="AY1036" s="9"/>
      <c r="AZ1036" s="9"/>
      <c r="BA1036" s="9"/>
      <c r="BB1036" s="9"/>
      <c r="BC1036" s="9"/>
      <c r="BD1036" s="9"/>
      <c r="BE1036" s="9"/>
      <c r="BF1036" s="9"/>
      <c r="BG1036" s="9"/>
      <c r="BH1036" s="9"/>
      <c r="BI1036" s="9"/>
      <c r="BJ1036" s="9"/>
      <c r="BK1036" s="9"/>
      <c r="BL1036" s="9"/>
      <c r="BM1036" s="9"/>
      <c r="BN1036" s="9"/>
      <c r="BO1036" s="9"/>
      <c r="BP1036" s="9"/>
      <c r="BQ1036" s="9"/>
      <c r="BR1036" s="9"/>
      <c r="BS1036" s="9"/>
      <c r="BT1036" s="9"/>
      <c r="BU1036" s="9"/>
      <c r="BV1036" s="9"/>
      <c r="BW1036" s="9"/>
      <c r="BX1036" s="9"/>
      <c r="BY1036" s="9"/>
      <c r="BZ1036" s="9"/>
      <c r="CA1036" s="9"/>
      <c r="CB1036" s="9"/>
      <c r="CC1036" s="9"/>
      <c r="CD1036" s="9"/>
      <c r="CE1036" s="9"/>
      <c r="CF1036" s="9"/>
      <c r="CG1036" s="9"/>
      <c r="CH1036" s="9"/>
      <c r="CI1036" s="9"/>
      <c r="CJ1036" s="9"/>
      <c r="CK1036" s="9"/>
      <c r="CL1036" s="9"/>
      <c r="CM1036" s="9"/>
      <c r="CN1036" s="9"/>
      <c r="CO1036" s="9"/>
      <c r="CP1036" s="9"/>
      <c r="CQ1036" s="9"/>
      <c r="CR1036" s="9"/>
      <c r="CS1036" s="9"/>
      <c r="CT1036" s="9"/>
      <c r="CU1036" s="9"/>
      <c r="CV1036" s="9"/>
      <c r="CW1036" s="9"/>
      <c r="CX1036" s="9"/>
      <c r="CY1036" s="9"/>
      <c r="CZ1036" s="9"/>
      <c r="DA1036" s="9"/>
      <c r="DB1036" s="9"/>
      <c r="DC1036" s="9"/>
      <c r="DD1036" s="9"/>
      <c r="DE1036" s="9"/>
      <c r="DF1036" s="9"/>
      <c r="DG1036" s="9"/>
      <c r="DH1036" s="9"/>
      <c r="DI1036" s="9"/>
      <c r="DJ1036" s="9"/>
      <c r="DK1036" s="9"/>
      <c r="DL1036" s="9"/>
      <c r="DM1036" s="9"/>
      <c r="DN1036" s="9"/>
      <c r="DO1036" s="9"/>
      <c r="DP1036" s="9"/>
      <c r="DQ1036" s="9"/>
      <c r="DR1036" s="9"/>
      <c r="DS1036" s="9"/>
      <c r="DT1036" s="9"/>
      <c r="DU1036" s="9"/>
      <c r="DV1036" s="9"/>
      <c r="DW1036" s="9"/>
      <c r="DX1036" s="9"/>
      <c r="DY1036" s="9"/>
      <c r="DZ1036" s="9"/>
      <c r="EA1036" s="9"/>
      <c r="EB1036" s="9"/>
      <c r="EC1036" s="9"/>
      <c r="ED1036" s="9"/>
      <c r="EE1036" s="9"/>
      <c r="EF1036" s="9"/>
      <c r="EG1036" s="9"/>
      <c r="EH1036" s="9"/>
      <c r="EI1036" s="9"/>
      <c r="EJ1036" s="9"/>
      <c r="EK1036" s="9"/>
      <c r="EL1036" s="9"/>
      <c r="EM1036" s="9"/>
      <c r="EN1036" s="9"/>
      <c r="EO1036" s="9"/>
      <c r="EP1036" s="9"/>
      <c r="EQ1036" s="9"/>
      <c r="ER1036" s="9"/>
      <c r="ES1036" s="9"/>
      <c r="ET1036" s="9"/>
      <c r="EU1036" s="9"/>
      <c r="EV1036" s="9"/>
      <c r="EW1036" s="9"/>
      <c r="EX1036" s="9"/>
      <c r="EY1036" s="9"/>
      <c r="EZ1036" s="9"/>
      <c r="FA1036" s="9"/>
      <c r="FB1036" s="9"/>
      <c r="FC1036" s="9"/>
      <c r="FD1036" s="9"/>
      <c r="FE1036" s="9"/>
      <c r="FF1036" s="9"/>
      <c r="FG1036" s="9"/>
      <c r="FH1036" s="9"/>
      <c r="FI1036" s="9"/>
      <c r="FJ1036" s="9"/>
      <c r="FK1036" s="9"/>
      <c r="FL1036" s="9"/>
      <c r="FM1036" s="9"/>
      <c r="FN1036" s="9"/>
      <c r="FO1036" s="9"/>
      <c r="FP1036" s="9"/>
      <c r="FQ1036" s="9"/>
      <c r="FR1036" s="9"/>
      <c r="FS1036" s="9"/>
      <c r="FT1036" s="9"/>
      <c r="FU1036" s="9"/>
      <c r="FV1036" s="9"/>
      <c r="FW1036" s="9"/>
      <c r="FX1036" s="9"/>
      <c r="FY1036" s="9"/>
      <c r="FZ1036" s="9"/>
      <c r="GA1036" s="9"/>
      <c r="GB1036" s="9"/>
      <c r="GC1036" s="9"/>
      <c r="GD1036" s="9"/>
      <c r="GE1036" s="9"/>
      <c r="GF1036" s="9"/>
      <c r="GG1036" s="9"/>
      <c r="GH1036" s="9"/>
      <c r="GI1036" s="9"/>
      <c r="GJ1036" s="9"/>
      <c r="GK1036" s="9"/>
      <c r="GL1036" s="9"/>
      <c r="GM1036" s="9"/>
      <c r="GN1036" s="9"/>
      <c r="GO1036" s="9"/>
      <c r="GP1036" s="9"/>
    </row>
    <row r="1037" spans="1:198" x14ac:dyDescent="0.2">
      <c r="A1037" s="9"/>
      <c r="Q1037" s="88">
        <v>1037</v>
      </c>
    </row>
    <row r="1038" spans="1:198" x14ac:dyDescent="0.2">
      <c r="A1038" s="9" t="s">
        <v>2395</v>
      </c>
      <c r="B1038" s="10" t="s">
        <v>1843</v>
      </c>
      <c r="C1038" s="36" t="s">
        <v>1862</v>
      </c>
      <c r="D1038" s="44" t="s">
        <v>2394</v>
      </c>
      <c r="E1038" s="44" t="s">
        <v>1843</v>
      </c>
      <c r="F1038" s="10" t="s">
        <v>58</v>
      </c>
      <c r="G1038" s="36" t="s">
        <v>1862</v>
      </c>
      <c r="H1038" s="45" t="s">
        <v>2394</v>
      </c>
      <c r="I1038" s="11">
        <v>0.22800000000000001</v>
      </c>
      <c r="J1038" s="11">
        <v>0.17100000000000001</v>
      </c>
      <c r="K1038" s="65">
        <v>5</v>
      </c>
      <c r="L1038" s="12">
        <f>K1038*J1038</f>
        <v>0.85500000000000009</v>
      </c>
      <c r="M1038" s="10">
        <v>0</v>
      </c>
      <c r="N1038" s="12">
        <f>SUM(L1038-M1038)</f>
        <v>0.85500000000000009</v>
      </c>
      <c r="O1038" s="10">
        <v>1</v>
      </c>
      <c r="P1038" s="10"/>
      <c r="Q1038" s="9">
        <v>1038</v>
      </c>
    </row>
    <row r="1039" spans="1:198" x14ac:dyDescent="0.2">
      <c r="A1039" s="9"/>
      <c r="Q1039" s="88">
        <v>1039</v>
      </c>
    </row>
    <row r="1040" spans="1:198" x14ac:dyDescent="0.2">
      <c r="A1040" s="9"/>
      <c r="B1040" s="10" t="s">
        <v>1844</v>
      </c>
      <c r="C1040" s="36" t="s">
        <v>1845</v>
      </c>
      <c r="D1040" s="44" t="s">
        <v>1559</v>
      </c>
      <c r="E1040" s="44"/>
      <c r="F1040" s="10"/>
      <c r="G1040" s="36"/>
      <c r="H1040" s="45"/>
      <c r="I1040" s="11">
        <f>SUM(I1041:I1042)</f>
        <v>0.92</v>
      </c>
      <c r="J1040" s="11">
        <f>SUM(J1041:J1042)</f>
        <v>0</v>
      </c>
      <c r="K1040" s="65"/>
      <c r="L1040" s="12">
        <v>0</v>
      </c>
      <c r="M1040" s="10">
        <v>2</v>
      </c>
      <c r="N1040" s="12">
        <v>-2</v>
      </c>
      <c r="O1040" s="10">
        <v>0</v>
      </c>
      <c r="P1040" s="10"/>
      <c r="Q1040" s="9">
        <v>1040</v>
      </c>
    </row>
    <row r="1041" spans="1:198" x14ac:dyDescent="0.2">
      <c r="A1041" s="9" t="s">
        <v>1191</v>
      </c>
      <c r="B1041" s="6" t="s">
        <v>1844</v>
      </c>
      <c r="C1041" s="37" t="s">
        <v>1845</v>
      </c>
      <c r="D1041" s="41" t="s">
        <v>1559</v>
      </c>
      <c r="E1041" s="41">
        <v>56244900020023</v>
      </c>
      <c r="F1041" s="6" t="s">
        <v>1168</v>
      </c>
      <c r="G1041" s="37" t="s">
        <v>1846</v>
      </c>
      <c r="H1041" s="42" t="s">
        <v>1847</v>
      </c>
      <c r="I1041" s="7">
        <v>0.36</v>
      </c>
      <c r="J1041" s="7">
        <v>0</v>
      </c>
      <c r="K1041" s="63">
        <v>0</v>
      </c>
      <c r="L1041" s="8">
        <v>0</v>
      </c>
      <c r="M1041" s="6">
        <v>1</v>
      </c>
      <c r="N1041" s="14">
        <v>-1</v>
      </c>
      <c r="O1041" s="6">
        <v>0</v>
      </c>
      <c r="P1041" s="16" t="s">
        <v>761</v>
      </c>
      <c r="Q1041" s="88">
        <v>1041</v>
      </c>
    </row>
    <row r="1042" spans="1:198" x14ac:dyDescent="0.2">
      <c r="A1042" s="9" t="s">
        <v>1191</v>
      </c>
      <c r="B1042" s="6" t="s">
        <v>1844</v>
      </c>
      <c r="C1042" s="37" t="s">
        <v>1845</v>
      </c>
      <c r="D1042" s="41" t="s">
        <v>1559</v>
      </c>
      <c r="E1042" s="41" t="s">
        <v>1110</v>
      </c>
      <c r="F1042" s="6" t="s">
        <v>1219</v>
      </c>
      <c r="G1042" s="37" t="s">
        <v>1845</v>
      </c>
      <c r="H1042" s="42" t="s">
        <v>1847</v>
      </c>
      <c r="I1042" s="7">
        <v>0.56000000000000005</v>
      </c>
      <c r="J1042" s="7">
        <v>0</v>
      </c>
      <c r="K1042" s="63">
        <v>0</v>
      </c>
      <c r="L1042" s="8">
        <v>0</v>
      </c>
      <c r="M1042" s="6">
        <v>1</v>
      </c>
      <c r="N1042" s="8">
        <v>-1</v>
      </c>
      <c r="O1042" s="6">
        <v>0</v>
      </c>
      <c r="P1042" s="16" t="s">
        <v>761</v>
      </c>
      <c r="Q1042" s="9">
        <v>1042</v>
      </c>
    </row>
    <row r="1043" spans="1:198" x14ac:dyDescent="0.2">
      <c r="A1043" s="9"/>
      <c r="P1043" s="16"/>
      <c r="Q1043" s="88">
        <v>1043</v>
      </c>
    </row>
    <row r="1044" spans="1:198" s="13" customFormat="1" x14ac:dyDescent="0.2">
      <c r="A1044" s="9" t="s">
        <v>1191</v>
      </c>
      <c r="B1044" s="10" t="s">
        <v>849</v>
      </c>
      <c r="C1044" s="36" t="s">
        <v>848</v>
      </c>
      <c r="D1044" s="44" t="s">
        <v>1822</v>
      </c>
      <c r="E1044" s="44" t="s">
        <v>849</v>
      </c>
      <c r="F1044" s="10" t="s">
        <v>850</v>
      </c>
      <c r="G1044" s="36" t="s">
        <v>848</v>
      </c>
      <c r="H1044" s="44" t="s">
        <v>1822</v>
      </c>
      <c r="I1044" s="11">
        <v>0.27500000000000002</v>
      </c>
      <c r="J1044" s="11">
        <v>0</v>
      </c>
      <c r="K1044" s="65">
        <v>0</v>
      </c>
      <c r="L1044" s="12">
        <v>0</v>
      </c>
      <c r="M1044" s="10">
        <v>1</v>
      </c>
      <c r="N1044" s="12">
        <v>-1</v>
      </c>
      <c r="O1044" s="11">
        <v>0</v>
      </c>
      <c r="P1044" s="10" t="s">
        <v>761</v>
      </c>
      <c r="Q1044" s="9">
        <v>1044</v>
      </c>
      <c r="R1044" s="79"/>
      <c r="S1044" s="9"/>
      <c r="T1044" s="9"/>
      <c r="U1044" s="9"/>
      <c r="V1044" s="9"/>
      <c r="W1044" s="9"/>
      <c r="X1044" s="9"/>
      <c r="Y1044" s="9"/>
      <c r="Z1044" s="9"/>
      <c r="AA1044" s="9"/>
      <c r="AB1044" s="9"/>
      <c r="AC1044" s="9"/>
      <c r="AD1044" s="9"/>
      <c r="AE1044" s="9"/>
      <c r="AF1044" s="9"/>
      <c r="AG1044" s="9"/>
      <c r="AH1044" s="9"/>
      <c r="AI1044" s="9"/>
      <c r="AJ1044" s="9"/>
      <c r="AK1044" s="9"/>
      <c r="AL1044" s="9"/>
      <c r="AM1044" s="9"/>
      <c r="AN1044" s="9"/>
      <c r="AO1044" s="9"/>
      <c r="AP1044" s="9"/>
      <c r="AQ1044" s="9"/>
      <c r="AR1044" s="9"/>
      <c r="AS1044" s="9"/>
      <c r="AT1044" s="9"/>
      <c r="AU1044" s="9"/>
      <c r="AV1044" s="9"/>
      <c r="AW1044" s="9"/>
      <c r="AX1044" s="9"/>
      <c r="AY1044" s="9"/>
      <c r="AZ1044" s="9"/>
      <c r="BA1044" s="9"/>
      <c r="BB1044" s="9"/>
      <c r="BC1044" s="9"/>
      <c r="BD1044" s="9"/>
      <c r="BE1044" s="9"/>
      <c r="BF1044" s="9"/>
      <c r="BG1044" s="9"/>
      <c r="BH1044" s="9"/>
      <c r="BI1044" s="9"/>
      <c r="BJ1044" s="9"/>
      <c r="BK1044" s="9"/>
      <c r="BL1044" s="9"/>
      <c r="BM1044" s="9"/>
      <c r="BN1044" s="9"/>
      <c r="BO1044" s="9"/>
      <c r="BP1044" s="9"/>
      <c r="BQ1044" s="9"/>
      <c r="BR1044" s="9"/>
      <c r="BS1044" s="9"/>
      <c r="BT1044" s="9"/>
      <c r="BU1044" s="9"/>
      <c r="BV1044" s="9"/>
      <c r="BW1044" s="9"/>
      <c r="BX1044" s="9"/>
      <c r="BY1044" s="9"/>
      <c r="BZ1044" s="9"/>
      <c r="CA1044" s="9"/>
      <c r="CB1044" s="9"/>
      <c r="CC1044" s="9"/>
      <c r="CD1044" s="9"/>
      <c r="CE1044" s="9"/>
      <c r="CF1044" s="9"/>
      <c r="CG1044" s="9"/>
      <c r="CH1044" s="9"/>
      <c r="CI1044" s="9"/>
      <c r="CJ1044" s="9"/>
      <c r="CK1044" s="9"/>
      <c r="CL1044" s="9"/>
      <c r="CM1044" s="9"/>
      <c r="CN1044" s="9"/>
      <c r="CO1044" s="9"/>
      <c r="CP1044" s="9"/>
      <c r="CQ1044" s="9"/>
      <c r="CR1044" s="9"/>
      <c r="CS1044" s="9"/>
      <c r="CT1044" s="9"/>
      <c r="CU1044" s="9"/>
      <c r="CV1044" s="9"/>
      <c r="CW1044" s="9"/>
      <c r="CX1044" s="9"/>
      <c r="CY1044" s="9"/>
      <c r="CZ1044" s="9"/>
      <c r="DA1044" s="9"/>
      <c r="DB1044" s="9"/>
      <c r="DC1044" s="9"/>
      <c r="DD1044" s="9"/>
      <c r="DE1044" s="9"/>
      <c r="DF1044" s="9"/>
      <c r="DG1044" s="9"/>
      <c r="DH1044" s="9"/>
      <c r="DI1044" s="9"/>
      <c r="DJ1044" s="9"/>
      <c r="DK1044" s="9"/>
      <c r="DL1044" s="9"/>
      <c r="DM1044" s="9"/>
      <c r="DN1044" s="9"/>
      <c r="DO1044" s="9"/>
      <c r="DP1044" s="9"/>
      <c r="DQ1044" s="9"/>
      <c r="DR1044" s="9"/>
      <c r="DS1044" s="9"/>
      <c r="DT1044" s="9"/>
      <c r="DU1044" s="9"/>
      <c r="DV1044" s="9"/>
      <c r="DW1044" s="9"/>
      <c r="DX1044" s="9"/>
      <c r="DY1044" s="9"/>
      <c r="DZ1044" s="9"/>
      <c r="EA1044" s="9"/>
      <c r="EB1044" s="9"/>
      <c r="EC1044" s="9"/>
      <c r="ED1044" s="9"/>
      <c r="EE1044" s="9"/>
      <c r="EF1044" s="9"/>
      <c r="EG1044" s="9"/>
      <c r="EH1044" s="9"/>
      <c r="EI1044" s="9"/>
      <c r="EJ1044" s="9"/>
      <c r="EK1044" s="9"/>
      <c r="EL1044" s="9"/>
      <c r="EM1044" s="9"/>
      <c r="EN1044" s="9"/>
      <c r="EO1044" s="9"/>
      <c r="EP1044" s="9"/>
      <c r="EQ1044" s="9"/>
      <c r="ER1044" s="9"/>
      <c r="ES1044" s="9"/>
      <c r="ET1044" s="9"/>
      <c r="EU1044" s="9"/>
      <c r="EV1044" s="9"/>
      <c r="EW1044" s="9"/>
      <c r="EX1044" s="9"/>
      <c r="EY1044" s="9"/>
      <c r="EZ1044" s="9"/>
      <c r="FA1044" s="9"/>
      <c r="FB1044" s="9"/>
      <c r="FC1044" s="9"/>
      <c r="FD1044" s="9"/>
      <c r="FE1044" s="9"/>
      <c r="FF1044" s="9"/>
      <c r="FG1044" s="9"/>
      <c r="FH1044" s="9"/>
      <c r="FI1044" s="9"/>
      <c r="FJ1044" s="9"/>
      <c r="FK1044" s="9"/>
      <c r="FL1044" s="9"/>
      <c r="FM1044" s="9"/>
      <c r="FN1044" s="9"/>
      <c r="FO1044" s="9"/>
      <c r="FP1044" s="9"/>
      <c r="FQ1044" s="9"/>
      <c r="FR1044" s="9"/>
      <c r="FS1044" s="9"/>
      <c r="FT1044" s="9"/>
      <c r="FU1044" s="9"/>
      <c r="FV1044" s="9"/>
      <c r="FW1044" s="9"/>
      <c r="FX1044" s="9"/>
      <c r="FY1044" s="9"/>
      <c r="FZ1044" s="9"/>
      <c r="GA1044" s="9"/>
      <c r="GB1044" s="9"/>
      <c r="GC1044" s="9"/>
      <c r="GD1044" s="9"/>
      <c r="GE1044" s="9"/>
      <c r="GF1044" s="9"/>
      <c r="GG1044" s="9"/>
      <c r="GH1044" s="9"/>
      <c r="GI1044" s="9"/>
      <c r="GJ1044" s="9"/>
      <c r="GK1044" s="9"/>
      <c r="GL1044" s="9"/>
      <c r="GM1044" s="9"/>
      <c r="GN1044" s="9"/>
      <c r="GO1044" s="9"/>
      <c r="GP1044" s="9"/>
    </row>
    <row r="1045" spans="1:198" x14ac:dyDescent="0.2">
      <c r="A1045" s="9"/>
      <c r="Q1045" s="88">
        <v>1045</v>
      </c>
    </row>
    <row r="1046" spans="1:198" x14ac:dyDescent="0.2">
      <c r="A1046" s="9"/>
      <c r="B1046" s="10" t="s">
        <v>1111</v>
      </c>
      <c r="C1046" s="36" t="s">
        <v>1199</v>
      </c>
      <c r="D1046" s="44" t="s">
        <v>11</v>
      </c>
      <c r="E1046" s="44"/>
      <c r="F1046" s="10"/>
      <c r="G1046" s="36"/>
      <c r="H1046" s="45"/>
      <c r="I1046" s="11">
        <v>0.15</v>
      </c>
      <c r="J1046" s="11">
        <v>0.15</v>
      </c>
      <c r="K1046" s="65"/>
      <c r="L1046" s="12">
        <f>SUM(L1047)</f>
        <v>1.05</v>
      </c>
      <c r="M1046" s="10">
        <v>2</v>
      </c>
      <c r="N1046" s="12">
        <f>SUM(L1046-M1046)</f>
        <v>-0.95</v>
      </c>
      <c r="O1046" s="10">
        <v>0</v>
      </c>
      <c r="P1046" s="10"/>
      <c r="Q1046" s="9">
        <v>1046</v>
      </c>
    </row>
    <row r="1047" spans="1:198" x14ac:dyDescent="0.2">
      <c r="A1047" s="9" t="s">
        <v>96</v>
      </c>
      <c r="B1047" s="6" t="s">
        <v>1111</v>
      </c>
      <c r="C1047" s="37" t="s">
        <v>1199</v>
      </c>
      <c r="D1047" s="41" t="s">
        <v>11</v>
      </c>
      <c r="E1047" s="41" t="s">
        <v>1112</v>
      </c>
      <c r="F1047" s="6" t="s">
        <v>1141</v>
      </c>
      <c r="G1047" s="37" t="s">
        <v>1199</v>
      </c>
      <c r="H1047" s="42" t="s">
        <v>1113</v>
      </c>
      <c r="I1047" s="7">
        <v>0.15</v>
      </c>
      <c r="J1047" s="7">
        <v>0.15</v>
      </c>
      <c r="K1047" s="63">
        <v>7</v>
      </c>
      <c r="L1047" s="8">
        <f>K1047*J1047</f>
        <v>1.05</v>
      </c>
      <c r="M1047" s="6">
        <v>2</v>
      </c>
      <c r="N1047" s="14">
        <f>SUM(L1047-M1047)</f>
        <v>-0.95</v>
      </c>
      <c r="O1047" s="6">
        <v>0</v>
      </c>
      <c r="P1047" s="16"/>
      <c r="Q1047" s="88">
        <v>1047</v>
      </c>
    </row>
    <row r="1048" spans="1:198" x14ac:dyDescent="0.2">
      <c r="A1048" s="9"/>
      <c r="Q1048" s="9">
        <v>1048</v>
      </c>
    </row>
    <row r="1049" spans="1:198" x14ac:dyDescent="0.2">
      <c r="A1049" s="9" t="s">
        <v>96</v>
      </c>
      <c r="B1049" s="10" t="s">
        <v>1114</v>
      </c>
      <c r="C1049" s="36" t="s">
        <v>115</v>
      </c>
      <c r="D1049" s="44" t="s">
        <v>274</v>
      </c>
      <c r="E1049" s="44" t="s">
        <v>1114</v>
      </c>
      <c r="F1049" s="10" t="s">
        <v>1115</v>
      </c>
      <c r="G1049" s="36" t="s">
        <v>115</v>
      </c>
      <c r="H1049" s="45" t="s">
        <v>274</v>
      </c>
      <c r="I1049" s="11">
        <v>0.311</v>
      </c>
      <c r="J1049" s="11">
        <v>0.28599999999999998</v>
      </c>
      <c r="K1049" s="65">
        <v>7</v>
      </c>
      <c r="L1049" s="12">
        <f>K1049*J1049</f>
        <v>2.0019999999999998</v>
      </c>
      <c r="M1049" s="10">
        <v>1</v>
      </c>
      <c r="N1049" s="12">
        <f>SUM(L1049-M1049)</f>
        <v>1.0019999999999998</v>
      </c>
      <c r="O1049" s="10">
        <v>1</v>
      </c>
      <c r="P1049" s="10"/>
      <c r="Q1049" s="88">
        <v>1049</v>
      </c>
    </row>
    <row r="1050" spans="1:198" s="9" customFormat="1" x14ac:dyDescent="0.2">
      <c r="B1050" s="16"/>
      <c r="C1050" s="74"/>
      <c r="D1050" s="46"/>
      <c r="E1050" s="46"/>
      <c r="F1050" s="16"/>
      <c r="G1050" s="74"/>
      <c r="H1050" s="47"/>
      <c r="I1050" s="17"/>
      <c r="J1050" s="17"/>
      <c r="K1050" s="67"/>
      <c r="L1050" s="14"/>
      <c r="M1050" s="16"/>
      <c r="N1050" s="14"/>
      <c r="O1050" s="16"/>
      <c r="P1050" s="16"/>
      <c r="Q1050" s="9">
        <v>1050</v>
      </c>
      <c r="R1050" s="79"/>
    </row>
    <row r="1051" spans="1:198" x14ac:dyDescent="0.2">
      <c r="A1051" s="9"/>
      <c r="B1051" s="10" t="s">
        <v>1116</v>
      </c>
      <c r="C1051" s="36" t="s">
        <v>1243</v>
      </c>
      <c r="D1051" s="44" t="s">
        <v>1117</v>
      </c>
      <c r="E1051" s="44"/>
      <c r="F1051" s="10"/>
      <c r="G1051" s="36"/>
      <c r="H1051" s="45"/>
      <c r="I1051" s="11">
        <f>SUM(I1052:I1053)</f>
        <v>0.60199999999999998</v>
      </c>
      <c r="J1051" s="11">
        <f>SUM(J1052:J1053)</f>
        <v>0.30099999999999999</v>
      </c>
      <c r="K1051" s="65"/>
      <c r="L1051" s="12">
        <f>SUM(L1052:L1053)</f>
        <v>2.1070000000000002</v>
      </c>
      <c r="M1051" s="10">
        <v>2</v>
      </c>
      <c r="N1051" s="12">
        <f>SUM(L1051-M1051)</f>
        <v>0.10700000000000021</v>
      </c>
      <c r="O1051" s="10">
        <v>0</v>
      </c>
      <c r="P1051" s="10"/>
      <c r="Q1051" s="88">
        <v>1051</v>
      </c>
    </row>
    <row r="1052" spans="1:198" x14ac:dyDescent="0.2">
      <c r="A1052" s="9" t="s">
        <v>96</v>
      </c>
      <c r="B1052" s="6" t="s">
        <v>1116</v>
      </c>
      <c r="C1052" s="37" t="s">
        <v>1243</v>
      </c>
      <c r="D1052" s="41" t="s">
        <v>1117</v>
      </c>
      <c r="E1052" s="41" t="s">
        <v>1118</v>
      </c>
      <c r="F1052" s="6" t="s">
        <v>229</v>
      </c>
      <c r="G1052" s="37" t="s">
        <v>1778</v>
      </c>
      <c r="H1052" s="42" t="s">
        <v>1119</v>
      </c>
      <c r="I1052" s="7">
        <v>0.22900000000000001</v>
      </c>
      <c r="J1052" s="7">
        <v>0.115</v>
      </c>
      <c r="K1052" s="63">
        <v>7</v>
      </c>
      <c r="L1052" s="8">
        <f>K1052*J1052</f>
        <v>0.80500000000000005</v>
      </c>
      <c r="M1052" s="6">
        <v>1</v>
      </c>
      <c r="N1052" s="14">
        <f>SUM(L1052-M1052)</f>
        <v>-0.19499999999999995</v>
      </c>
      <c r="O1052" s="6">
        <v>0</v>
      </c>
      <c r="Q1052" s="9">
        <v>1052</v>
      </c>
    </row>
    <row r="1053" spans="1:198" x14ac:dyDescent="0.2">
      <c r="A1053" s="9" t="s">
        <v>96</v>
      </c>
      <c r="B1053" s="6" t="s">
        <v>1116</v>
      </c>
      <c r="C1053" s="37" t="s">
        <v>1243</v>
      </c>
      <c r="D1053" s="41" t="s">
        <v>1117</v>
      </c>
      <c r="E1053" s="41" t="s">
        <v>2085</v>
      </c>
      <c r="F1053" s="6" t="s">
        <v>2086</v>
      </c>
      <c r="G1053" s="37" t="s">
        <v>1243</v>
      </c>
      <c r="H1053" s="42" t="s">
        <v>1119</v>
      </c>
      <c r="I1053" s="7">
        <v>0.373</v>
      </c>
      <c r="J1053" s="7">
        <v>0.186</v>
      </c>
      <c r="K1053" s="63">
        <v>7</v>
      </c>
      <c r="L1053" s="8">
        <f>K1053*J1053</f>
        <v>1.302</v>
      </c>
      <c r="M1053" s="6">
        <v>1</v>
      </c>
      <c r="N1053" s="14">
        <f>SUM(L1053-M1053)</f>
        <v>0.30200000000000005</v>
      </c>
      <c r="O1053" s="6">
        <v>0</v>
      </c>
      <c r="Q1053" s="88">
        <v>1053</v>
      </c>
    </row>
    <row r="1054" spans="1:198" x14ac:dyDescent="0.2">
      <c r="A1054" s="9"/>
      <c r="Q1054" s="9">
        <v>1054</v>
      </c>
    </row>
    <row r="1055" spans="1:198" x14ac:dyDescent="0.2">
      <c r="A1055" s="9"/>
      <c r="B1055" s="10" t="s">
        <v>2087</v>
      </c>
      <c r="C1055" s="36" t="s">
        <v>1714</v>
      </c>
      <c r="D1055" s="44" t="s">
        <v>2088</v>
      </c>
      <c r="E1055" s="44"/>
      <c r="F1055" s="10"/>
      <c r="G1055" s="36"/>
      <c r="H1055" s="45"/>
      <c r="I1055" s="11">
        <f>SUM(I1056:I1060)</f>
        <v>1.008</v>
      </c>
      <c r="J1055" s="11">
        <f>SUM(J1056:J1060)</f>
        <v>0.316</v>
      </c>
      <c r="K1055" s="65"/>
      <c r="L1055" s="12">
        <f>SUM(L1056:L1060)</f>
        <v>2.2120000000000002</v>
      </c>
      <c r="M1055" s="10">
        <v>1</v>
      </c>
      <c r="N1055" s="12">
        <f>SUM(N1056:N1060)</f>
        <v>1.2120000000000002</v>
      </c>
      <c r="O1055" s="10">
        <v>1</v>
      </c>
      <c r="P1055" s="10"/>
      <c r="Q1055" s="88">
        <v>1055</v>
      </c>
    </row>
    <row r="1056" spans="1:198" x14ac:dyDescent="0.2">
      <c r="A1056" s="9" t="s">
        <v>96</v>
      </c>
      <c r="B1056" s="6" t="s">
        <v>2087</v>
      </c>
      <c r="C1056" s="37" t="s">
        <v>1714</v>
      </c>
      <c r="D1056" s="41" t="s">
        <v>2088</v>
      </c>
      <c r="E1056" s="41" t="s">
        <v>2089</v>
      </c>
      <c r="F1056" s="6" t="s">
        <v>1214</v>
      </c>
      <c r="G1056" s="37" t="s">
        <v>231</v>
      </c>
      <c r="H1056" s="42" t="s">
        <v>1764</v>
      </c>
      <c r="I1056" s="7">
        <v>0.308</v>
      </c>
      <c r="J1056" s="7">
        <v>0.2</v>
      </c>
      <c r="K1056" s="63">
        <v>7</v>
      </c>
      <c r="L1056" s="8">
        <f>K1056*J1056</f>
        <v>1.4000000000000001</v>
      </c>
      <c r="M1056" s="6">
        <v>0</v>
      </c>
      <c r="N1056" s="14">
        <f>SUM(L1056-M1056)</f>
        <v>1.4000000000000001</v>
      </c>
      <c r="O1056" s="16">
        <v>1</v>
      </c>
      <c r="Q1056" s="9">
        <v>1056</v>
      </c>
    </row>
    <row r="1057" spans="1:17" x14ac:dyDescent="0.2">
      <c r="A1057" s="9" t="s">
        <v>96</v>
      </c>
      <c r="B1057" s="6" t="s">
        <v>2087</v>
      </c>
      <c r="C1057" s="37" t="s">
        <v>1714</v>
      </c>
      <c r="D1057" s="41" t="s">
        <v>2088</v>
      </c>
      <c r="E1057" s="41" t="s">
        <v>2090</v>
      </c>
      <c r="F1057" s="6" t="s">
        <v>2232</v>
      </c>
      <c r="G1057" s="37" t="s">
        <v>2091</v>
      </c>
      <c r="H1057" s="42" t="s">
        <v>112</v>
      </c>
      <c r="I1057" s="7">
        <v>0.46</v>
      </c>
      <c r="J1057" s="7">
        <v>0.11600000000000001</v>
      </c>
      <c r="K1057" s="63">
        <v>7</v>
      </c>
      <c r="L1057" s="8">
        <f>K1057*J1057</f>
        <v>0.81200000000000006</v>
      </c>
      <c r="M1057" s="6">
        <v>0</v>
      </c>
      <c r="N1057" s="14">
        <f>SUM(L1057-M1057)</f>
        <v>0.81200000000000006</v>
      </c>
      <c r="O1057" s="16">
        <v>0</v>
      </c>
      <c r="Q1057" s="88">
        <v>1057</v>
      </c>
    </row>
    <row r="1058" spans="1:17" x14ac:dyDescent="0.2">
      <c r="A1058" s="9" t="s">
        <v>96</v>
      </c>
      <c r="B1058" s="6" t="s">
        <v>2087</v>
      </c>
      <c r="C1058" s="37" t="s">
        <v>1714</v>
      </c>
      <c r="D1058" s="41" t="s">
        <v>2088</v>
      </c>
      <c r="E1058" s="41">
        <v>56244900010138</v>
      </c>
      <c r="F1058" s="27" t="s">
        <v>212</v>
      </c>
      <c r="G1058" s="37" t="s">
        <v>2064</v>
      </c>
      <c r="H1058" s="42">
        <v>32839</v>
      </c>
      <c r="I1058" s="7">
        <v>0.04</v>
      </c>
      <c r="J1058" s="7">
        <v>0</v>
      </c>
      <c r="K1058" s="63">
        <v>0</v>
      </c>
      <c r="L1058" s="8">
        <v>0</v>
      </c>
      <c r="M1058" s="6">
        <v>0</v>
      </c>
      <c r="N1058" s="14">
        <f>SUM(L1058-M1058)</f>
        <v>0</v>
      </c>
      <c r="O1058" s="6">
        <v>0</v>
      </c>
      <c r="P1058" s="16"/>
      <c r="Q1058" s="9">
        <v>1058</v>
      </c>
    </row>
    <row r="1059" spans="1:17" x14ac:dyDescent="0.2">
      <c r="A1059" s="9" t="s">
        <v>96</v>
      </c>
      <c r="B1059" s="6" t="s">
        <v>2087</v>
      </c>
      <c r="C1059" s="37" t="s">
        <v>1714</v>
      </c>
      <c r="D1059" s="41" t="s">
        <v>2088</v>
      </c>
      <c r="E1059" s="41">
        <v>56244900010139</v>
      </c>
      <c r="F1059" s="27" t="s">
        <v>1746</v>
      </c>
      <c r="G1059" s="37" t="s">
        <v>1714</v>
      </c>
      <c r="H1059" s="42">
        <v>32839</v>
      </c>
      <c r="I1059" s="7">
        <v>0.16</v>
      </c>
      <c r="J1059" s="7">
        <v>0</v>
      </c>
      <c r="K1059" s="63">
        <v>0</v>
      </c>
      <c r="L1059" s="8">
        <v>0</v>
      </c>
      <c r="M1059" s="6">
        <v>1</v>
      </c>
      <c r="N1059" s="8">
        <f>SUM(L1059-M1059)</f>
        <v>-1</v>
      </c>
      <c r="O1059" s="6">
        <v>0</v>
      </c>
      <c r="P1059" s="6" t="s">
        <v>2301</v>
      </c>
      <c r="Q1059" s="88">
        <v>1059</v>
      </c>
    </row>
    <row r="1060" spans="1:17" x14ac:dyDescent="0.2">
      <c r="A1060" s="9" t="s">
        <v>96</v>
      </c>
      <c r="B1060" s="6" t="s">
        <v>2087</v>
      </c>
      <c r="C1060" s="37" t="s">
        <v>1714</v>
      </c>
      <c r="D1060" s="41" t="s">
        <v>2088</v>
      </c>
      <c r="E1060" s="41">
        <v>56244900010135</v>
      </c>
      <c r="F1060" s="27" t="s">
        <v>2065</v>
      </c>
      <c r="G1060" s="37" t="s">
        <v>76</v>
      </c>
      <c r="H1060" s="42">
        <v>32738</v>
      </c>
      <c r="I1060" s="7">
        <v>0.04</v>
      </c>
      <c r="J1060" s="7">
        <v>0</v>
      </c>
      <c r="K1060" s="63">
        <v>0</v>
      </c>
      <c r="L1060" s="8">
        <v>0</v>
      </c>
      <c r="M1060" s="6">
        <v>0</v>
      </c>
      <c r="N1060" s="8">
        <v>0</v>
      </c>
      <c r="O1060" s="6">
        <v>0</v>
      </c>
      <c r="P1060" s="6" t="s">
        <v>761</v>
      </c>
      <c r="Q1060" s="9">
        <v>1060</v>
      </c>
    </row>
    <row r="1061" spans="1:17" x14ac:dyDescent="0.2">
      <c r="A1061" s="9"/>
      <c r="Q1061" s="88">
        <v>1061</v>
      </c>
    </row>
    <row r="1062" spans="1:17" x14ac:dyDescent="0.2">
      <c r="A1062" s="9"/>
      <c r="B1062" s="10" t="s">
        <v>2092</v>
      </c>
      <c r="C1062" s="36" t="s">
        <v>2093</v>
      </c>
      <c r="D1062" s="44" t="s">
        <v>286</v>
      </c>
      <c r="E1062" s="44"/>
      <c r="F1062" s="10"/>
      <c r="G1062" s="36"/>
      <c r="H1062" s="45"/>
      <c r="I1062" s="11">
        <v>0.109</v>
      </c>
      <c r="J1062" s="11">
        <v>0.109</v>
      </c>
      <c r="K1062" s="65"/>
      <c r="L1062" s="12">
        <f>SUM(L1063:L1064)</f>
        <v>0.76300000000000001</v>
      </c>
      <c r="M1062" s="10">
        <v>2</v>
      </c>
      <c r="N1062" s="12">
        <f>SUM(L1062-M1062)</f>
        <v>-1.2370000000000001</v>
      </c>
      <c r="O1062" s="10">
        <v>0</v>
      </c>
      <c r="P1062" s="10"/>
      <c r="Q1062" s="9">
        <v>1062</v>
      </c>
    </row>
    <row r="1063" spans="1:17" x14ac:dyDescent="0.2">
      <c r="A1063" s="9" t="s">
        <v>96</v>
      </c>
      <c r="B1063" s="6" t="s">
        <v>2092</v>
      </c>
      <c r="C1063" s="37" t="s">
        <v>2093</v>
      </c>
      <c r="D1063" s="41" t="s">
        <v>286</v>
      </c>
      <c r="E1063" s="41" t="s">
        <v>2094</v>
      </c>
      <c r="F1063" s="6" t="s">
        <v>2095</v>
      </c>
      <c r="G1063" s="37" t="s">
        <v>2093</v>
      </c>
      <c r="H1063" s="42" t="s">
        <v>2096</v>
      </c>
      <c r="I1063" s="7">
        <v>0.109</v>
      </c>
      <c r="J1063" s="7">
        <v>0.109</v>
      </c>
      <c r="K1063" s="63">
        <v>7</v>
      </c>
      <c r="L1063" s="8">
        <f>K1063*J1063</f>
        <v>0.76300000000000001</v>
      </c>
      <c r="M1063" s="6">
        <v>1</v>
      </c>
      <c r="N1063" s="14">
        <f>SUM(L1063-M1063)</f>
        <v>-0.23699999999999999</v>
      </c>
      <c r="O1063" s="6">
        <v>0</v>
      </c>
      <c r="Q1063" s="88">
        <v>1063</v>
      </c>
    </row>
    <row r="1064" spans="1:17" x14ac:dyDescent="0.2">
      <c r="A1064" s="9" t="s">
        <v>96</v>
      </c>
      <c r="B1064" s="6" t="s">
        <v>2092</v>
      </c>
      <c r="C1064" s="37" t="s">
        <v>2093</v>
      </c>
      <c r="D1064" s="41" t="s">
        <v>286</v>
      </c>
      <c r="E1064" s="41">
        <v>56244900010144</v>
      </c>
      <c r="F1064" s="6" t="s">
        <v>213</v>
      </c>
      <c r="G1064" s="37" t="s">
        <v>2099</v>
      </c>
      <c r="H1064" s="42" t="s">
        <v>2100</v>
      </c>
      <c r="I1064" s="7">
        <v>0</v>
      </c>
      <c r="J1064" s="7">
        <v>0</v>
      </c>
      <c r="K1064" s="63">
        <v>7</v>
      </c>
      <c r="L1064" s="8">
        <v>0</v>
      </c>
      <c r="M1064" s="6">
        <v>1</v>
      </c>
      <c r="N1064" s="14">
        <f>SUM(L1064-M1064)</f>
        <v>-1</v>
      </c>
      <c r="O1064" s="6">
        <v>0</v>
      </c>
      <c r="P1064" s="6" t="s">
        <v>2231</v>
      </c>
      <c r="Q1064" s="9">
        <v>1064</v>
      </c>
    </row>
    <row r="1065" spans="1:17" x14ac:dyDescent="0.2">
      <c r="A1065" s="9"/>
      <c r="Q1065" s="88">
        <v>1065</v>
      </c>
    </row>
    <row r="1066" spans="1:17" ht="22.5" x14ac:dyDescent="0.2">
      <c r="A1066" s="9" t="s">
        <v>96</v>
      </c>
      <c r="B1066" s="10" t="s">
        <v>2101</v>
      </c>
      <c r="C1066" s="36" t="s">
        <v>1224</v>
      </c>
      <c r="D1066" s="44" t="s">
        <v>2102</v>
      </c>
      <c r="E1066" s="44" t="s">
        <v>2101</v>
      </c>
      <c r="F1066" s="10" t="s">
        <v>2153</v>
      </c>
      <c r="G1066" s="36" t="s">
        <v>1224</v>
      </c>
      <c r="H1066" s="45" t="s">
        <v>2102</v>
      </c>
      <c r="I1066" s="11">
        <v>0</v>
      </c>
      <c r="J1066" s="11">
        <v>0</v>
      </c>
      <c r="K1066" s="65">
        <v>7</v>
      </c>
      <c r="L1066" s="12">
        <v>0</v>
      </c>
      <c r="M1066" s="10">
        <v>0</v>
      </c>
      <c r="N1066" s="12">
        <v>0</v>
      </c>
      <c r="O1066" s="10">
        <v>0</v>
      </c>
      <c r="P1066" s="10" t="s">
        <v>2470</v>
      </c>
      <c r="Q1066" s="9">
        <v>1066</v>
      </c>
    </row>
    <row r="1067" spans="1:17" x14ac:dyDescent="0.2">
      <c r="A1067" s="9"/>
      <c r="Q1067" s="88">
        <v>1067</v>
      </c>
    </row>
    <row r="1068" spans="1:17" ht="22.5" x14ac:dyDescent="0.2">
      <c r="A1068" s="9" t="s">
        <v>96</v>
      </c>
      <c r="B1068" s="10" t="s">
        <v>4</v>
      </c>
      <c r="C1068" s="36" t="s">
        <v>5</v>
      </c>
      <c r="D1068" s="44" t="s">
        <v>1344</v>
      </c>
      <c r="E1068" s="44" t="s">
        <v>4</v>
      </c>
      <c r="F1068" s="10" t="s">
        <v>1231</v>
      </c>
      <c r="G1068" s="36" t="s">
        <v>5</v>
      </c>
      <c r="H1068" s="45" t="s">
        <v>1344</v>
      </c>
      <c r="I1068" s="11">
        <v>7.4999999999999997E-2</v>
      </c>
      <c r="J1068" s="11">
        <v>0.06</v>
      </c>
      <c r="K1068" s="65">
        <v>7</v>
      </c>
      <c r="L1068" s="12">
        <f>K1068*J1068</f>
        <v>0.42</v>
      </c>
      <c r="M1068" s="10">
        <v>0</v>
      </c>
      <c r="N1068" s="12">
        <f>SUM(L1068-M1068)</f>
        <v>0.42</v>
      </c>
      <c r="O1068" s="10">
        <v>1</v>
      </c>
      <c r="P1068" s="10" t="s">
        <v>2471</v>
      </c>
      <c r="Q1068" s="9">
        <v>1068</v>
      </c>
    </row>
    <row r="1069" spans="1:17" x14ac:dyDescent="0.2">
      <c r="A1069" s="9"/>
      <c r="Q1069" s="88">
        <v>1069</v>
      </c>
    </row>
    <row r="1070" spans="1:17" x14ac:dyDescent="0.2">
      <c r="A1070" s="9"/>
      <c r="B1070" s="10" t="s">
        <v>2103</v>
      </c>
      <c r="C1070" s="36" t="s">
        <v>1037</v>
      </c>
      <c r="D1070" s="44" t="s">
        <v>11</v>
      </c>
      <c r="E1070" s="44"/>
      <c r="F1070" s="10"/>
      <c r="G1070" s="36"/>
      <c r="H1070" s="45"/>
      <c r="I1070" s="11">
        <f>SUM(I1071:I1072)</f>
        <v>0.52</v>
      </c>
      <c r="J1070" s="11">
        <f>SUM(J1071:J1072)</f>
        <v>0</v>
      </c>
      <c r="K1070" s="65"/>
      <c r="L1070" s="12"/>
      <c r="M1070" s="10">
        <v>1</v>
      </c>
      <c r="N1070" s="12">
        <v>-1</v>
      </c>
      <c r="O1070" s="10"/>
      <c r="P1070" s="10"/>
      <c r="Q1070" s="9">
        <v>1070</v>
      </c>
    </row>
    <row r="1071" spans="1:17" x14ac:dyDescent="0.2">
      <c r="A1071" s="9" t="s">
        <v>96</v>
      </c>
      <c r="B1071" s="6" t="s">
        <v>2103</v>
      </c>
      <c r="C1071" s="37" t="s">
        <v>1037</v>
      </c>
      <c r="D1071" s="41" t="s">
        <v>11</v>
      </c>
      <c r="E1071" s="41">
        <v>56244900010091</v>
      </c>
      <c r="F1071" s="6" t="s">
        <v>1210</v>
      </c>
      <c r="G1071" s="37" t="s">
        <v>2104</v>
      </c>
      <c r="H1071" s="42" t="s">
        <v>1711</v>
      </c>
      <c r="I1071" s="7">
        <v>0.15</v>
      </c>
      <c r="J1071" s="7">
        <v>0</v>
      </c>
      <c r="K1071" s="63">
        <v>0</v>
      </c>
      <c r="L1071" s="8">
        <v>0</v>
      </c>
      <c r="M1071" s="6">
        <v>1</v>
      </c>
      <c r="N1071" s="8">
        <v>-1</v>
      </c>
      <c r="O1071" s="6">
        <v>0</v>
      </c>
      <c r="P1071" s="16" t="s">
        <v>761</v>
      </c>
      <c r="Q1071" s="88">
        <v>1071</v>
      </c>
    </row>
    <row r="1072" spans="1:17" x14ac:dyDescent="0.2">
      <c r="A1072" s="9" t="s">
        <v>96</v>
      </c>
      <c r="B1072" s="6" t="s">
        <v>2103</v>
      </c>
      <c r="C1072" s="37" t="s">
        <v>1037</v>
      </c>
      <c r="D1072" s="41" t="s">
        <v>11</v>
      </c>
      <c r="E1072" s="41" t="s">
        <v>2105</v>
      </c>
      <c r="F1072" s="6" t="s">
        <v>1150</v>
      </c>
      <c r="G1072" s="37" t="s">
        <v>2106</v>
      </c>
      <c r="H1072" s="42" t="s">
        <v>1804</v>
      </c>
      <c r="I1072" s="7">
        <v>0.37</v>
      </c>
      <c r="J1072" s="7">
        <v>0</v>
      </c>
      <c r="K1072" s="63">
        <v>0</v>
      </c>
      <c r="L1072" s="8">
        <v>0</v>
      </c>
      <c r="M1072" s="6">
        <v>0</v>
      </c>
      <c r="N1072" s="8">
        <v>0</v>
      </c>
      <c r="O1072" s="6">
        <v>0</v>
      </c>
      <c r="P1072" s="16" t="s">
        <v>847</v>
      </c>
      <c r="Q1072" s="9">
        <v>1072</v>
      </c>
    </row>
    <row r="1073" spans="1:17" x14ac:dyDescent="0.2">
      <c r="A1073" s="9"/>
      <c r="Q1073" s="88">
        <v>1073</v>
      </c>
    </row>
    <row r="1074" spans="1:17" x14ac:dyDescent="0.2">
      <c r="A1074" s="9" t="s">
        <v>96</v>
      </c>
      <c r="B1074" s="10" t="s">
        <v>2107</v>
      </c>
      <c r="C1074" s="36" t="s">
        <v>2108</v>
      </c>
      <c r="D1074" s="44" t="s">
        <v>2109</v>
      </c>
      <c r="E1074" s="44" t="s">
        <v>2107</v>
      </c>
      <c r="F1074" s="10" t="s">
        <v>1544</v>
      </c>
      <c r="G1074" s="36" t="s">
        <v>2108</v>
      </c>
      <c r="H1074" s="45" t="s">
        <v>2109</v>
      </c>
      <c r="I1074" s="11">
        <v>0.502</v>
      </c>
      <c r="J1074" s="11">
        <v>0.29299999999999998</v>
      </c>
      <c r="K1074" s="65">
        <v>7</v>
      </c>
      <c r="L1074" s="12">
        <f>K1074*J1074</f>
        <v>2.0509999999999997</v>
      </c>
      <c r="M1074" s="10">
        <v>2</v>
      </c>
      <c r="N1074" s="12">
        <f>SUM(L1074-M1074)</f>
        <v>5.0999999999999712E-2</v>
      </c>
      <c r="O1074" s="10">
        <v>2</v>
      </c>
      <c r="P1074" s="10" t="s">
        <v>2472</v>
      </c>
      <c r="Q1074" s="9">
        <v>1074</v>
      </c>
    </row>
    <row r="1075" spans="1:17" x14ac:dyDescent="0.2">
      <c r="A1075" s="9"/>
      <c r="Q1075" s="88">
        <v>1075</v>
      </c>
    </row>
    <row r="1076" spans="1:17" x14ac:dyDescent="0.2">
      <c r="A1076" s="9"/>
      <c r="B1076" s="10" t="s">
        <v>2110</v>
      </c>
      <c r="C1076" s="36" t="s">
        <v>2111</v>
      </c>
      <c r="D1076" s="44" t="s">
        <v>2112</v>
      </c>
      <c r="E1076" s="44"/>
      <c r="F1076" s="10"/>
      <c r="G1076" s="36"/>
      <c r="H1076" s="45"/>
      <c r="I1076" s="11">
        <f>SUM(I1077:I1078)</f>
        <v>0.22299999999999998</v>
      </c>
      <c r="J1076" s="11">
        <f>SUM(J1077:J1078)</f>
        <v>0.16899999999999998</v>
      </c>
      <c r="K1076" s="65"/>
      <c r="L1076" s="12">
        <f>SUM(L1077:L1078)</f>
        <v>1.1830000000000001</v>
      </c>
      <c r="M1076" s="10">
        <v>1</v>
      </c>
      <c r="N1076" s="12">
        <f>SUM(L1076-M1076)</f>
        <v>0.18300000000000005</v>
      </c>
      <c r="O1076" s="10">
        <v>0</v>
      </c>
      <c r="P1076" s="10"/>
      <c r="Q1076" s="9">
        <v>1076</v>
      </c>
    </row>
    <row r="1077" spans="1:17" x14ac:dyDescent="0.2">
      <c r="A1077" s="9" t="s">
        <v>96</v>
      </c>
      <c r="B1077" s="6" t="s">
        <v>2110</v>
      </c>
      <c r="C1077" s="37" t="s">
        <v>2111</v>
      </c>
      <c r="D1077" s="41" t="s">
        <v>2112</v>
      </c>
      <c r="E1077" s="41" t="s">
        <v>2110</v>
      </c>
      <c r="F1077" s="6" t="s">
        <v>2113</v>
      </c>
      <c r="G1077" s="37" t="s">
        <v>2111</v>
      </c>
      <c r="H1077" s="42" t="s">
        <v>2112</v>
      </c>
      <c r="I1077" s="7">
        <v>0.10199999999999999</v>
      </c>
      <c r="J1077" s="7">
        <v>7.6999999999999999E-2</v>
      </c>
      <c r="K1077" s="63">
        <v>7</v>
      </c>
      <c r="L1077" s="8">
        <f>K1077*J1077</f>
        <v>0.53900000000000003</v>
      </c>
      <c r="M1077" s="6">
        <v>1</v>
      </c>
      <c r="N1077" s="14">
        <f>SUM(L1077-M1077)</f>
        <v>-0.46099999999999997</v>
      </c>
      <c r="O1077" s="6">
        <v>0</v>
      </c>
      <c r="Q1077" s="88">
        <v>1077</v>
      </c>
    </row>
    <row r="1078" spans="1:17" x14ac:dyDescent="0.2">
      <c r="A1078" s="9" t="s">
        <v>96</v>
      </c>
      <c r="B1078" s="6" t="s">
        <v>2110</v>
      </c>
      <c r="C1078" s="37" t="s">
        <v>2111</v>
      </c>
      <c r="D1078" s="41" t="s">
        <v>2112</v>
      </c>
      <c r="E1078" s="41" t="s">
        <v>2114</v>
      </c>
      <c r="F1078" s="6" t="s">
        <v>2115</v>
      </c>
      <c r="G1078" s="37" t="s">
        <v>2116</v>
      </c>
      <c r="H1078" s="42" t="s">
        <v>2117</v>
      </c>
      <c r="I1078" s="7">
        <v>0.121</v>
      </c>
      <c r="J1078" s="7">
        <v>9.1999999999999998E-2</v>
      </c>
      <c r="K1078" s="63">
        <v>7</v>
      </c>
      <c r="L1078" s="8">
        <f>K1078*J1078</f>
        <v>0.64400000000000002</v>
      </c>
      <c r="M1078" s="6">
        <v>0</v>
      </c>
      <c r="N1078" s="14">
        <f>SUM(L1078-M1078)</f>
        <v>0.64400000000000002</v>
      </c>
      <c r="O1078" s="6">
        <v>0</v>
      </c>
      <c r="Q1078" s="9">
        <v>1078</v>
      </c>
    </row>
    <row r="1079" spans="1:17" x14ac:dyDescent="0.2">
      <c r="A1079" s="9"/>
      <c r="Q1079" s="88">
        <v>1079</v>
      </c>
    </row>
    <row r="1080" spans="1:17" x14ac:dyDescent="0.2">
      <c r="A1080" s="9"/>
      <c r="B1080" s="10" t="s">
        <v>2118</v>
      </c>
      <c r="C1080" s="36" t="s">
        <v>551</v>
      </c>
      <c r="D1080" s="44" t="s">
        <v>2119</v>
      </c>
      <c r="E1080" s="44"/>
      <c r="F1080" s="10"/>
      <c r="G1080" s="36"/>
      <c r="H1080" s="45"/>
      <c r="I1080" s="11">
        <v>0.316</v>
      </c>
      <c r="J1080" s="11">
        <v>0.16600000000000001</v>
      </c>
      <c r="K1080" s="65"/>
      <c r="L1080" s="12">
        <f>SUM(L1081:L1082)</f>
        <v>1.1900000000000002</v>
      </c>
      <c r="M1080" s="10">
        <v>2</v>
      </c>
      <c r="N1080" s="12">
        <f>SUM(L1080-M1080)</f>
        <v>-0.80999999999999983</v>
      </c>
      <c r="O1080" s="10">
        <v>1</v>
      </c>
      <c r="P1080" s="10"/>
      <c r="Q1080" s="9">
        <v>1080</v>
      </c>
    </row>
    <row r="1081" spans="1:17" ht="22.5" x14ac:dyDescent="0.2">
      <c r="A1081" s="9" t="s">
        <v>96</v>
      </c>
      <c r="B1081" s="6" t="s">
        <v>2118</v>
      </c>
      <c r="C1081" s="37" t="s">
        <v>551</v>
      </c>
      <c r="D1081" s="41" t="s">
        <v>2119</v>
      </c>
      <c r="E1081" s="41" t="s">
        <v>2127</v>
      </c>
      <c r="F1081" s="6" t="s">
        <v>2128</v>
      </c>
      <c r="G1081" s="37" t="s">
        <v>551</v>
      </c>
      <c r="H1081" s="42" t="s">
        <v>1769</v>
      </c>
      <c r="I1081" s="7">
        <v>0.316</v>
      </c>
      <c r="J1081" s="7">
        <v>0.17</v>
      </c>
      <c r="K1081" s="63">
        <v>7</v>
      </c>
      <c r="L1081" s="8">
        <f>K1081*J1081</f>
        <v>1.1900000000000002</v>
      </c>
      <c r="M1081" s="6">
        <v>2</v>
      </c>
      <c r="N1081" s="14">
        <f>SUM(L1081-M1081)</f>
        <v>-0.80999999999999983</v>
      </c>
      <c r="O1081" s="6">
        <v>1</v>
      </c>
      <c r="P1081" s="16" t="s">
        <v>2518</v>
      </c>
      <c r="Q1081" s="88">
        <v>1081</v>
      </c>
    </row>
    <row r="1082" spans="1:17" x14ac:dyDescent="0.2">
      <c r="A1082" s="9" t="s">
        <v>96</v>
      </c>
      <c r="B1082" s="6" t="s">
        <v>2118</v>
      </c>
      <c r="C1082" s="37" t="s">
        <v>551</v>
      </c>
      <c r="D1082" s="41" t="s">
        <v>2119</v>
      </c>
      <c r="E1082" s="41" t="s">
        <v>2129</v>
      </c>
      <c r="F1082" s="6" t="s">
        <v>1759</v>
      </c>
      <c r="G1082" s="37" t="s">
        <v>2130</v>
      </c>
      <c r="H1082" s="42" t="s">
        <v>1769</v>
      </c>
      <c r="I1082" s="7">
        <v>0</v>
      </c>
      <c r="J1082" s="7">
        <v>0</v>
      </c>
      <c r="K1082" s="63">
        <v>7</v>
      </c>
      <c r="L1082" s="8">
        <v>0</v>
      </c>
      <c r="M1082" s="6">
        <v>0</v>
      </c>
      <c r="N1082" s="8">
        <v>0</v>
      </c>
      <c r="O1082" s="6">
        <v>0</v>
      </c>
      <c r="P1082" s="6" t="s">
        <v>2231</v>
      </c>
      <c r="Q1082" s="9">
        <v>1082</v>
      </c>
    </row>
    <row r="1083" spans="1:17" x14ac:dyDescent="0.2">
      <c r="A1083" s="9"/>
      <c r="Q1083" s="88">
        <v>1083</v>
      </c>
    </row>
    <row r="1084" spans="1:17" x14ac:dyDescent="0.2">
      <c r="A1084" s="9" t="s">
        <v>96</v>
      </c>
      <c r="B1084" s="10" t="s">
        <v>2131</v>
      </c>
      <c r="C1084" s="36" t="s">
        <v>2132</v>
      </c>
      <c r="D1084" s="44" t="s">
        <v>1803</v>
      </c>
      <c r="E1084" s="44" t="s">
        <v>2131</v>
      </c>
      <c r="F1084" s="10" t="s">
        <v>1409</v>
      </c>
      <c r="G1084" s="36" t="s">
        <v>2132</v>
      </c>
      <c r="H1084" s="45" t="s">
        <v>1803</v>
      </c>
      <c r="I1084" s="11">
        <v>3.1E-2</v>
      </c>
      <c r="J1084" s="11">
        <v>1.6E-2</v>
      </c>
      <c r="K1084" s="65">
        <v>7</v>
      </c>
      <c r="L1084" s="12">
        <f>K1084*J1084</f>
        <v>0.112</v>
      </c>
      <c r="M1084" s="10">
        <v>0</v>
      </c>
      <c r="N1084" s="12">
        <f>SUM(L1084-M1084)</f>
        <v>0.112</v>
      </c>
      <c r="O1084" s="10">
        <v>1</v>
      </c>
      <c r="P1084" s="10" t="s">
        <v>562</v>
      </c>
      <c r="Q1084" s="9">
        <v>1084</v>
      </c>
    </row>
    <row r="1085" spans="1:17" x14ac:dyDescent="0.2">
      <c r="A1085" s="9"/>
      <c r="Q1085" s="88">
        <v>1085</v>
      </c>
    </row>
    <row r="1086" spans="1:17" ht="22.5" x14ac:dyDescent="0.2">
      <c r="A1086" s="9" t="s">
        <v>96</v>
      </c>
      <c r="B1086" s="10" t="s">
        <v>1193</v>
      </c>
      <c r="C1086" s="36" t="s">
        <v>1194</v>
      </c>
      <c r="D1086" s="44" t="s">
        <v>1803</v>
      </c>
      <c r="E1086" s="44" t="s">
        <v>1193</v>
      </c>
      <c r="F1086" s="10" t="s">
        <v>2157</v>
      </c>
      <c r="G1086" s="36" t="s">
        <v>1194</v>
      </c>
      <c r="H1086" s="45" t="s">
        <v>1803</v>
      </c>
      <c r="I1086" s="11">
        <v>3.7999999999999999E-2</v>
      </c>
      <c r="J1086" s="11">
        <v>1.9E-2</v>
      </c>
      <c r="K1086" s="65">
        <v>7</v>
      </c>
      <c r="L1086" s="12">
        <f>K1086*J1086</f>
        <v>0.13300000000000001</v>
      </c>
      <c r="M1086" s="10">
        <v>0</v>
      </c>
      <c r="N1086" s="12">
        <f>SUM(L1086-M1086)</f>
        <v>0.13300000000000001</v>
      </c>
      <c r="O1086" s="10">
        <v>1</v>
      </c>
      <c r="P1086" s="10" t="s">
        <v>2473</v>
      </c>
      <c r="Q1086" s="9">
        <v>1086</v>
      </c>
    </row>
    <row r="1087" spans="1:17" x14ac:dyDescent="0.2">
      <c r="A1087" s="9"/>
      <c r="Q1087" s="88">
        <v>1087</v>
      </c>
    </row>
    <row r="1088" spans="1:17" ht="22.5" x14ac:dyDescent="0.2">
      <c r="A1088" s="9" t="s">
        <v>96</v>
      </c>
      <c r="B1088" s="10" t="s">
        <v>1195</v>
      </c>
      <c r="C1088" s="36" t="s">
        <v>771</v>
      </c>
      <c r="D1088" s="44" t="s">
        <v>1196</v>
      </c>
      <c r="E1088" s="44">
        <v>56244900030018</v>
      </c>
      <c r="F1088" s="10" t="s">
        <v>2209</v>
      </c>
      <c r="G1088" s="36" t="s">
        <v>771</v>
      </c>
      <c r="H1088" s="45" t="s">
        <v>1196</v>
      </c>
      <c r="I1088" s="11">
        <v>0</v>
      </c>
      <c r="J1088" s="11">
        <v>0</v>
      </c>
      <c r="K1088" s="65">
        <v>7</v>
      </c>
      <c r="L1088" s="12">
        <v>0</v>
      </c>
      <c r="M1088" s="10">
        <v>1</v>
      </c>
      <c r="N1088" s="12">
        <v>-1</v>
      </c>
      <c r="O1088" s="10">
        <v>0</v>
      </c>
      <c r="P1088" s="10" t="s">
        <v>51</v>
      </c>
      <c r="Q1088" s="9">
        <v>1088</v>
      </c>
    </row>
    <row r="1089" spans="1:18" x14ac:dyDescent="0.2">
      <c r="A1089" s="9"/>
      <c r="Q1089" s="88">
        <v>1089</v>
      </c>
    </row>
    <row r="1090" spans="1:18" x14ac:dyDescent="0.2">
      <c r="A1090" s="9"/>
      <c r="B1090" s="10" t="s">
        <v>1873</v>
      </c>
      <c r="C1090" s="36" t="s">
        <v>1874</v>
      </c>
      <c r="D1090" s="44" t="s">
        <v>1875</v>
      </c>
      <c r="E1090" s="44"/>
      <c r="F1090" s="10"/>
      <c r="G1090" s="36"/>
      <c r="H1090" s="45"/>
      <c r="I1090" s="11">
        <f>SUM(I1091:I1092)</f>
        <v>0.26100000000000001</v>
      </c>
      <c r="J1090" s="11">
        <f>SUM(J1091:J1092)</f>
        <v>0.22599999999999998</v>
      </c>
      <c r="K1090" s="65"/>
      <c r="L1090" s="12">
        <f>SUM(L1091:L1092)</f>
        <v>1.5820000000000001</v>
      </c>
      <c r="M1090" s="10">
        <v>2</v>
      </c>
      <c r="N1090" s="12">
        <f>SUM(L1090-M1090)</f>
        <v>-0.41799999999999993</v>
      </c>
      <c r="O1090" s="10">
        <v>0</v>
      </c>
      <c r="P1090" s="10"/>
      <c r="Q1090" s="9">
        <v>1090</v>
      </c>
    </row>
    <row r="1091" spans="1:18" x14ac:dyDescent="0.2">
      <c r="A1091" s="9" t="s">
        <v>96</v>
      </c>
      <c r="B1091" s="6" t="s">
        <v>1873</v>
      </c>
      <c r="C1091" s="37" t="s">
        <v>1874</v>
      </c>
      <c r="D1091" s="41" t="s">
        <v>1875</v>
      </c>
      <c r="E1091" s="41" t="s">
        <v>1876</v>
      </c>
      <c r="F1091" s="6" t="s">
        <v>1170</v>
      </c>
      <c r="G1091" s="37" t="s">
        <v>1877</v>
      </c>
      <c r="H1091" s="42" t="s">
        <v>2340</v>
      </c>
      <c r="I1091" s="7">
        <v>0.15</v>
      </c>
      <c r="J1091" s="7">
        <v>0.15</v>
      </c>
      <c r="K1091" s="63">
        <v>7</v>
      </c>
      <c r="L1091" s="8">
        <f>K1091*J1091</f>
        <v>1.05</v>
      </c>
      <c r="M1091" s="6">
        <v>1</v>
      </c>
      <c r="N1091" s="14">
        <f>SUM(L1091-M1091)</f>
        <v>5.0000000000000044E-2</v>
      </c>
      <c r="O1091" s="6">
        <v>0</v>
      </c>
      <c r="Q1091" s="88">
        <v>1091</v>
      </c>
      <c r="R1091" s="6" t="s">
        <v>2494</v>
      </c>
    </row>
    <row r="1092" spans="1:18" x14ac:dyDescent="0.2">
      <c r="A1092" s="9" t="s">
        <v>96</v>
      </c>
      <c r="B1092" s="6" t="s">
        <v>1873</v>
      </c>
      <c r="C1092" s="37" t="s">
        <v>1874</v>
      </c>
      <c r="D1092" s="41" t="s">
        <v>1875</v>
      </c>
      <c r="E1092" s="41" t="s">
        <v>789</v>
      </c>
      <c r="F1092" s="6" t="s">
        <v>2204</v>
      </c>
      <c r="G1092" s="37" t="s">
        <v>1874</v>
      </c>
      <c r="H1092" s="42" t="s">
        <v>1769</v>
      </c>
      <c r="I1092" s="7">
        <v>0.111</v>
      </c>
      <c r="J1092" s="7">
        <v>7.5999999999999998E-2</v>
      </c>
      <c r="K1092" s="63">
        <v>7</v>
      </c>
      <c r="L1092" s="8">
        <f>K1092*J1092</f>
        <v>0.53200000000000003</v>
      </c>
      <c r="M1092" s="6">
        <v>1</v>
      </c>
      <c r="N1092" s="14">
        <f>SUM(L1092-M1092)</f>
        <v>-0.46799999999999997</v>
      </c>
      <c r="O1092" s="6">
        <v>0</v>
      </c>
      <c r="P1092" s="16" t="s">
        <v>2496</v>
      </c>
      <c r="Q1092" s="9">
        <v>1092</v>
      </c>
      <c r="R1092" s="79">
        <v>2020</v>
      </c>
    </row>
    <row r="1093" spans="1:18" x14ac:dyDescent="0.2">
      <c r="A1093" s="9"/>
      <c r="N1093" s="14"/>
      <c r="P1093" s="16"/>
      <c r="Q1093" s="88">
        <v>1093</v>
      </c>
    </row>
    <row r="1094" spans="1:18" x14ac:dyDescent="0.2">
      <c r="A1094" s="9"/>
      <c r="Q1094" s="9">
        <v>1094</v>
      </c>
    </row>
    <row r="1095" spans="1:18" x14ac:dyDescent="0.2">
      <c r="A1095" s="9"/>
      <c r="B1095" s="10" t="s">
        <v>790</v>
      </c>
      <c r="C1095" s="36" t="s">
        <v>791</v>
      </c>
      <c r="D1095" s="44" t="s">
        <v>792</v>
      </c>
      <c r="E1095" s="44"/>
      <c r="F1095" s="10"/>
      <c r="G1095" s="36"/>
      <c r="H1095" s="45"/>
      <c r="I1095" s="11">
        <f>SUM(I1096:I1098)</f>
        <v>0.34400000000000003</v>
      </c>
      <c r="J1095" s="11">
        <f>SUM(J1096:J1098)</f>
        <v>0.22199999999999998</v>
      </c>
      <c r="K1095" s="65"/>
      <c r="L1095" s="12">
        <f>SUM(L1096:L1098)</f>
        <v>1.554</v>
      </c>
      <c r="M1095" s="10">
        <v>2</v>
      </c>
      <c r="N1095" s="12">
        <f>SUM(L1095-M1095)</f>
        <v>-0.44599999999999995</v>
      </c>
      <c r="O1095" s="10">
        <v>0</v>
      </c>
      <c r="P1095" s="10"/>
      <c r="Q1095" s="88">
        <v>1095</v>
      </c>
    </row>
    <row r="1096" spans="1:18" x14ac:dyDescent="0.2">
      <c r="A1096" s="9" t="s">
        <v>96</v>
      </c>
      <c r="B1096" s="6" t="s">
        <v>790</v>
      </c>
      <c r="C1096" s="37" t="s">
        <v>791</v>
      </c>
      <c r="D1096" s="41" t="s">
        <v>792</v>
      </c>
      <c r="E1096" s="41" t="s">
        <v>790</v>
      </c>
      <c r="F1096" s="6" t="s">
        <v>1413</v>
      </c>
      <c r="G1096" s="37" t="s">
        <v>791</v>
      </c>
      <c r="H1096" s="42" t="s">
        <v>792</v>
      </c>
      <c r="I1096" s="7">
        <v>0.27400000000000002</v>
      </c>
      <c r="J1096" s="7">
        <v>0.15</v>
      </c>
      <c r="K1096" s="63">
        <v>7</v>
      </c>
      <c r="L1096" s="8">
        <f>K1096*J1096</f>
        <v>1.05</v>
      </c>
      <c r="M1096" s="6">
        <v>1</v>
      </c>
      <c r="N1096" s="14">
        <f>SUM(L1096-M1096)</f>
        <v>5.0000000000000044E-2</v>
      </c>
      <c r="O1096" s="16">
        <v>0</v>
      </c>
      <c r="Q1096" s="9">
        <v>1096</v>
      </c>
    </row>
    <row r="1097" spans="1:18" x14ac:dyDescent="0.2">
      <c r="A1097" s="9" t="s">
        <v>96</v>
      </c>
      <c r="B1097" s="6" t="s">
        <v>790</v>
      </c>
      <c r="C1097" s="37" t="s">
        <v>791</v>
      </c>
      <c r="D1097" s="41" t="s">
        <v>792</v>
      </c>
      <c r="E1097" s="41" t="s">
        <v>793</v>
      </c>
      <c r="F1097" s="6" t="s">
        <v>1800</v>
      </c>
      <c r="G1097" s="37" t="s">
        <v>794</v>
      </c>
      <c r="H1097" s="42" t="s">
        <v>795</v>
      </c>
      <c r="I1097" s="7">
        <v>7.0000000000000007E-2</v>
      </c>
      <c r="J1097" s="7">
        <v>7.1999999999999995E-2</v>
      </c>
      <c r="K1097" s="63">
        <v>7</v>
      </c>
      <c r="L1097" s="8">
        <f>K1097*J1097</f>
        <v>0.504</v>
      </c>
      <c r="M1097" s="6">
        <v>1</v>
      </c>
      <c r="N1097" s="14">
        <f>SUM(L1097-M1097)</f>
        <v>-0.496</v>
      </c>
      <c r="O1097" s="6">
        <v>0</v>
      </c>
      <c r="Q1097" s="88">
        <v>1097</v>
      </c>
    </row>
    <row r="1098" spans="1:18" x14ac:dyDescent="0.2">
      <c r="A1098" s="9" t="s">
        <v>96</v>
      </c>
      <c r="B1098" s="6" t="s">
        <v>790</v>
      </c>
      <c r="C1098" s="37" t="s">
        <v>791</v>
      </c>
      <c r="D1098" s="41" t="s">
        <v>792</v>
      </c>
      <c r="E1098" s="41">
        <v>56244900020045</v>
      </c>
      <c r="F1098" s="6" t="s">
        <v>1158</v>
      </c>
      <c r="G1098" s="37" t="s">
        <v>796</v>
      </c>
      <c r="H1098" s="42" t="s">
        <v>795</v>
      </c>
      <c r="I1098" s="7">
        <v>0</v>
      </c>
      <c r="J1098" s="7">
        <v>0</v>
      </c>
      <c r="K1098" s="63">
        <v>7</v>
      </c>
      <c r="L1098" s="8">
        <f>K1098*J1098</f>
        <v>0</v>
      </c>
      <c r="M1098" s="6">
        <v>0</v>
      </c>
      <c r="N1098" s="14">
        <f>SUM(L1098-M1098)</f>
        <v>0</v>
      </c>
      <c r="O1098" s="6">
        <v>0</v>
      </c>
      <c r="P1098" s="6" t="s">
        <v>2231</v>
      </c>
      <c r="Q1098" s="9">
        <v>1098</v>
      </c>
    </row>
    <row r="1099" spans="1:18" ht="9.75" customHeight="1" x14ac:dyDescent="0.2">
      <c r="A1099" s="9"/>
      <c r="Q1099" s="88">
        <v>1099</v>
      </c>
    </row>
    <row r="1100" spans="1:18" x14ac:dyDescent="0.2">
      <c r="A1100" s="9"/>
      <c r="B1100" s="10" t="s">
        <v>797</v>
      </c>
      <c r="C1100" s="36" t="s">
        <v>798</v>
      </c>
      <c r="D1100" s="44" t="s">
        <v>1699</v>
      </c>
      <c r="E1100" s="44"/>
      <c r="F1100" s="10"/>
      <c r="G1100" s="36"/>
      <c r="H1100" s="45"/>
      <c r="I1100" s="11">
        <f>SUM(I1101:I1102)</f>
        <v>0.39800000000000002</v>
      </c>
      <c r="J1100" s="11">
        <f>SUM(J1101:J1102)</f>
        <v>0.21199999999999999</v>
      </c>
      <c r="K1100" s="65"/>
      <c r="L1100" s="12">
        <f>SUM(L1101:L1102)</f>
        <v>1.484</v>
      </c>
      <c r="M1100" s="10">
        <v>2</v>
      </c>
      <c r="N1100" s="12">
        <f>SUM(L1100-M1100)</f>
        <v>-0.51600000000000001</v>
      </c>
      <c r="O1100" s="10">
        <v>0</v>
      </c>
      <c r="P1100" s="10"/>
      <c r="Q1100" s="9">
        <v>1100</v>
      </c>
    </row>
    <row r="1101" spans="1:18" ht="22.5" x14ac:dyDescent="0.2">
      <c r="A1101" s="9" t="s">
        <v>96</v>
      </c>
      <c r="B1101" s="6" t="s">
        <v>797</v>
      </c>
      <c r="C1101" s="37" t="s">
        <v>798</v>
      </c>
      <c r="D1101" s="41" t="s">
        <v>1699</v>
      </c>
      <c r="E1101" s="41" t="s">
        <v>799</v>
      </c>
      <c r="F1101" s="6" t="s">
        <v>800</v>
      </c>
      <c r="G1101" s="37" t="s">
        <v>801</v>
      </c>
      <c r="H1101" s="42" t="s">
        <v>802</v>
      </c>
      <c r="I1101" s="7">
        <v>2.5999999999999999E-2</v>
      </c>
      <c r="J1101" s="7">
        <v>2.5999999999999999E-2</v>
      </c>
      <c r="K1101" s="63">
        <v>7</v>
      </c>
      <c r="L1101" s="8">
        <f>K1101*J1101</f>
        <v>0.182</v>
      </c>
      <c r="M1101" s="6">
        <v>1</v>
      </c>
      <c r="N1101" s="14">
        <f>SUM(L1101-M1101)</f>
        <v>-0.81800000000000006</v>
      </c>
      <c r="O1101" s="6">
        <v>0</v>
      </c>
      <c r="P1101" s="6" t="s">
        <v>1588</v>
      </c>
      <c r="Q1101" s="88">
        <v>1101</v>
      </c>
    </row>
    <row r="1102" spans="1:18" x14ac:dyDescent="0.2">
      <c r="A1102" s="9" t="s">
        <v>96</v>
      </c>
      <c r="B1102" s="6" t="s">
        <v>797</v>
      </c>
      <c r="C1102" s="37" t="s">
        <v>798</v>
      </c>
      <c r="D1102" s="41" t="s">
        <v>1699</v>
      </c>
      <c r="E1102" s="41" t="s">
        <v>803</v>
      </c>
      <c r="F1102" s="6" t="s">
        <v>804</v>
      </c>
      <c r="G1102" s="37" t="s">
        <v>798</v>
      </c>
      <c r="H1102" s="42" t="s">
        <v>802</v>
      </c>
      <c r="I1102" s="7">
        <v>0.372</v>
      </c>
      <c r="J1102" s="7">
        <v>0.186</v>
      </c>
      <c r="K1102" s="63">
        <v>7</v>
      </c>
      <c r="L1102" s="8">
        <f>K1102*J1102</f>
        <v>1.302</v>
      </c>
      <c r="M1102" s="6">
        <v>1</v>
      </c>
      <c r="N1102" s="14">
        <f>SUM(L1102-M1102)</f>
        <v>0.30200000000000005</v>
      </c>
      <c r="O1102" s="6">
        <v>0</v>
      </c>
      <c r="Q1102" s="9">
        <v>1102</v>
      </c>
    </row>
    <row r="1103" spans="1:18" ht="9.75" customHeight="1" x14ac:dyDescent="0.2">
      <c r="A1103" s="9"/>
      <c r="Q1103" s="88">
        <v>1103</v>
      </c>
    </row>
    <row r="1104" spans="1:18" x14ac:dyDescent="0.2">
      <c r="A1104" s="9"/>
      <c r="B1104" s="10" t="s">
        <v>805</v>
      </c>
      <c r="C1104" s="36" t="s">
        <v>806</v>
      </c>
      <c r="D1104" s="44" t="s">
        <v>807</v>
      </c>
      <c r="E1104" s="44"/>
      <c r="F1104" s="10"/>
      <c r="G1104" s="36"/>
      <c r="H1104" s="45"/>
      <c r="I1104" s="11">
        <v>9.2999999999999999E-2</v>
      </c>
      <c r="J1104" s="11">
        <v>8.5999999999999993E-2</v>
      </c>
      <c r="K1104" s="65"/>
      <c r="L1104" s="12">
        <f>SUM(L1105:L1106)</f>
        <v>0.60199999999999998</v>
      </c>
      <c r="M1104" s="10">
        <v>1</v>
      </c>
      <c r="N1104" s="12">
        <f>SUM(L1104-M1104)</f>
        <v>-0.39800000000000002</v>
      </c>
      <c r="O1104" s="10">
        <v>0</v>
      </c>
      <c r="P1104" s="10"/>
      <c r="Q1104" s="9">
        <v>1104</v>
      </c>
    </row>
    <row r="1105" spans="1:198" x14ac:dyDescent="0.2">
      <c r="A1105" s="9" t="s">
        <v>96</v>
      </c>
      <c r="B1105" s="16" t="s">
        <v>805</v>
      </c>
      <c r="C1105" s="37" t="s">
        <v>806</v>
      </c>
      <c r="D1105" s="41" t="s">
        <v>807</v>
      </c>
      <c r="E1105" s="46" t="s">
        <v>808</v>
      </c>
      <c r="F1105" s="6" t="s">
        <v>809</v>
      </c>
      <c r="G1105" s="37" t="s">
        <v>686</v>
      </c>
      <c r="H1105" s="42" t="s">
        <v>810</v>
      </c>
      <c r="I1105" s="7">
        <v>9.2999999999999999E-2</v>
      </c>
      <c r="J1105" s="7">
        <v>8.5999999999999993E-2</v>
      </c>
      <c r="K1105" s="63">
        <v>7</v>
      </c>
      <c r="L1105" s="8">
        <f>K1105*J1105</f>
        <v>0.60199999999999998</v>
      </c>
      <c r="M1105" s="6">
        <v>1</v>
      </c>
      <c r="N1105" s="14">
        <f>SUM(L1105-M1105)</f>
        <v>-0.39800000000000002</v>
      </c>
      <c r="O1105" s="6">
        <v>0</v>
      </c>
      <c r="Q1105" s="88">
        <v>1105</v>
      </c>
    </row>
    <row r="1106" spans="1:198" x14ac:dyDescent="0.2">
      <c r="A1106" s="9"/>
      <c r="Q1106" s="9">
        <v>1106</v>
      </c>
    </row>
    <row r="1107" spans="1:198" x14ac:dyDescent="0.2">
      <c r="A1107" s="9"/>
      <c r="B1107" s="10" t="s">
        <v>811</v>
      </c>
      <c r="C1107" s="36" t="s">
        <v>812</v>
      </c>
      <c r="D1107" s="44" t="s">
        <v>813</v>
      </c>
      <c r="E1107" s="44"/>
      <c r="F1107" s="10"/>
      <c r="G1107" s="36"/>
      <c r="H1107" s="45"/>
      <c r="I1107" s="11">
        <f>SUM(I1108:I1111)</f>
        <v>0.376</v>
      </c>
      <c r="J1107" s="11">
        <f>SUM(J1108:J1111)</f>
        <v>0.154</v>
      </c>
      <c r="K1107" s="65"/>
      <c r="L1107" s="12">
        <f>SUM(L1108:L1111)</f>
        <v>1.0780000000000001</v>
      </c>
      <c r="M1107" s="10">
        <v>3</v>
      </c>
      <c r="N1107" s="12">
        <f>SUM(L1107-M1107)</f>
        <v>-1.9219999999999999</v>
      </c>
      <c r="O1107" s="10">
        <v>0</v>
      </c>
      <c r="P1107" s="10"/>
      <c r="Q1107" s="88">
        <v>1107</v>
      </c>
    </row>
    <row r="1108" spans="1:198" x14ac:dyDescent="0.2">
      <c r="A1108" s="9" t="s">
        <v>96</v>
      </c>
      <c r="B1108" s="6" t="s">
        <v>811</v>
      </c>
      <c r="C1108" s="37" t="s">
        <v>812</v>
      </c>
      <c r="D1108" s="41" t="s">
        <v>813</v>
      </c>
      <c r="E1108" s="41" t="s">
        <v>814</v>
      </c>
      <c r="F1108" s="6" t="s">
        <v>815</v>
      </c>
      <c r="G1108" s="37" t="s">
        <v>816</v>
      </c>
      <c r="H1108" s="42" t="s">
        <v>1713</v>
      </c>
      <c r="I1108" s="7">
        <v>0.20399999999999999</v>
      </c>
      <c r="J1108" s="7">
        <v>8.6999999999999994E-2</v>
      </c>
      <c r="K1108" s="63">
        <v>7</v>
      </c>
      <c r="L1108" s="8">
        <f>K1108*J1108</f>
        <v>0.60899999999999999</v>
      </c>
      <c r="M1108" s="6">
        <v>1</v>
      </c>
      <c r="N1108" s="14">
        <f>SUM(L1108-M1108)</f>
        <v>-0.39100000000000001</v>
      </c>
      <c r="O1108" s="16">
        <v>0</v>
      </c>
      <c r="Q1108" s="9">
        <v>1108</v>
      </c>
    </row>
    <row r="1109" spans="1:198" x14ac:dyDescent="0.2">
      <c r="A1109" s="9" t="s">
        <v>96</v>
      </c>
      <c r="B1109" s="6" t="s">
        <v>811</v>
      </c>
      <c r="C1109" s="37" t="s">
        <v>812</v>
      </c>
      <c r="D1109" s="41" t="s">
        <v>813</v>
      </c>
      <c r="E1109" s="41" t="s">
        <v>1198</v>
      </c>
      <c r="F1109" s="6" t="s">
        <v>1878</v>
      </c>
      <c r="G1109" s="37" t="s">
        <v>1879</v>
      </c>
      <c r="H1109" s="42" t="s">
        <v>1880</v>
      </c>
      <c r="I1109" s="7">
        <v>0.17199999999999999</v>
      </c>
      <c r="J1109" s="7">
        <v>6.7000000000000004E-2</v>
      </c>
      <c r="K1109" s="63">
        <v>7</v>
      </c>
      <c r="L1109" s="8">
        <f>K1109*J1109</f>
        <v>0.46900000000000003</v>
      </c>
      <c r="M1109" s="6">
        <v>0</v>
      </c>
      <c r="N1109" s="14">
        <f>SUM(L1109-M1109)</f>
        <v>0.46900000000000003</v>
      </c>
      <c r="O1109" s="16">
        <v>0</v>
      </c>
      <c r="Q1109" s="88">
        <v>1109</v>
      </c>
    </row>
    <row r="1110" spans="1:198" x14ac:dyDescent="0.2">
      <c r="A1110" s="9" t="s">
        <v>96</v>
      </c>
      <c r="B1110" s="6" t="s">
        <v>811</v>
      </c>
      <c r="C1110" s="37" t="s">
        <v>812</v>
      </c>
      <c r="D1110" s="41" t="s">
        <v>813</v>
      </c>
      <c r="E1110" s="41">
        <v>56244900060112</v>
      </c>
      <c r="F1110" s="6" t="s">
        <v>1881</v>
      </c>
      <c r="G1110" s="37" t="s">
        <v>812</v>
      </c>
      <c r="H1110" s="42" t="s">
        <v>1640</v>
      </c>
      <c r="I1110" s="17">
        <v>0</v>
      </c>
      <c r="J1110" s="17">
        <v>0</v>
      </c>
      <c r="K1110" s="67">
        <v>7</v>
      </c>
      <c r="L1110" s="8">
        <f>K1110*J1110</f>
        <v>0</v>
      </c>
      <c r="M1110" s="16">
        <v>1</v>
      </c>
      <c r="N1110" s="14">
        <f>SUM(L1110-M1110)</f>
        <v>-1</v>
      </c>
      <c r="O1110" s="16">
        <v>0</v>
      </c>
      <c r="P1110" s="16"/>
      <c r="Q1110" s="9">
        <v>1110</v>
      </c>
    </row>
    <row r="1111" spans="1:198" x14ac:dyDescent="0.2">
      <c r="A1111" s="9" t="s">
        <v>96</v>
      </c>
      <c r="B1111" s="6" t="s">
        <v>811</v>
      </c>
      <c r="C1111" s="37" t="s">
        <v>812</v>
      </c>
      <c r="D1111" s="41" t="s">
        <v>813</v>
      </c>
      <c r="E1111" s="41">
        <v>56244900060139</v>
      </c>
      <c r="F1111" s="27" t="s">
        <v>1029</v>
      </c>
      <c r="G1111" s="37" t="s">
        <v>1028</v>
      </c>
      <c r="H1111" s="42">
        <v>40387</v>
      </c>
      <c r="I1111" s="7">
        <v>0</v>
      </c>
      <c r="J1111" s="7">
        <v>0</v>
      </c>
      <c r="K1111" s="63">
        <v>7</v>
      </c>
      <c r="L1111" s="8">
        <v>0</v>
      </c>
      <c r="M1111" s="6">
        <v>1</v>
      </c>
      <c r="N1111" s="8">
        <v>-1</v>
      </c>
      <c r="O1111" s="6">
        <v>0</v>
      </c>
      <c r="Q1111" s="88">
        <v>1111</v>
      </c>
    </row>
    <row r="1112" spans="1:198" x14ac:dyDescent="0.2">
      <c r="A1112" s="9"/>
      <c r="Q1112" s="9">
        <v>1112</v>
      </c>
    </row>
    <row r="1113" spans="1:198" s="13" customFormat="1" x14ac:dyDescent="0.2">
      <c r="A1113" s="9" t="s">
        <v>1261</v>
      </c>
      <c r="B1113" s="10" t="s">
        <v>1882</v>
      </c>
      <c r="C1113" s="36" t="s">
        <v>1883</v>
      </c>
      <c r="D1113" s="44" t="s">
        <v>1828</v>
      </c>
      <c r="E1113" s="44">
        <v>56244900060060</v>
      </c>
      <c r="F1113" s="10"/>
      <c r="G1113" s="36"/>
      <c r="H1113" s="45"/>
      <c r="I1113" s="11">
        <f>SUM(I1114:I1115)</f>
        <v>5.6000000000000001E-2</v>
      </c>
      <c r="J1113" s="11">
        <f>SUM(J1114:J1115)</f>
        <v>2.8000000000000001E-2</v>
      </c>
      <c r="K1113" s="65"/>
      <c r="L1113" s="12">
        <f>SUM(L1114:L1115)</f>
        <v>0.14599999999999999</v>
      </c>
      <c r="M1113" s="10"/>
      <c r="N1113" s="12">
        <f>SUM(L1113-M1113)</f>
        <v>0.14599999999999999</v>
      </c>
      <c r="O1113" s="10">
        <v>0</v>
      </c>
      <c r="P1113" s="10"/>
      <c r="Q1113" s="88">
        <v>1113</v>
      </c>
      <c r="R1113" s="79"/>
      <c r="S1113" s="9"/>
      <c r="T1113" s="9"/>
      <c r="U1113" s="9"/>
      <c r="V1113" s="9"/>
      <c r="W1113" s="9"/>
      <c r="X1113" s="9"/>
      <c r="Y1113" s="9"/>
      <c r="Z1113" s="9"/>
      <c r="AA1113" s="9"/>
      <c r="AB1113" s="9"/>
      <c r="AC1113" s="9"/>
      <c r="AD1113" s="9"/>
      <c r="AE1113" s="9"/>
      <c r="AF1113" s="9"/>
      <c r="AG1113" s="9"/>
      <c r="AH1113" s="9"/>
      <c r="AI1113" s="9"/>
      <c r="AJ1113" s="9"/>
      <c r="AK1113" s="9"/>
      <c r="AL1113" s="9"/>
      <c r="AM1113" s="9"/>
      <c r="AN1113" s="9"/>
      <c r="AO1113" s="9"/>
      <c r="AP1113" s="9"/>
      <c r="AQ1113" s="9"/>
      <c r="AR1113" s="9"/>
      <c r="AS1113" s="9"/>
      <c r="AT1113" s="9"/>
      <c r="AU1113" s="9"/>
      <c r="AV1113" s="9"/>
      <c r="AW1113" s="9"/>
      <c r="AX1113" s="9"/>
      <c r="AY1113" s="9"/>
      <c r="AZ1113" s="9"/>
      <c r="BA1113" s="9"/>
      <c r="BB1113" s="9"/>
      <c r="BC1113" s="9"/>
      <c r="BD1113" s="9"/>
      <c r="BE1113" s="9"/>
      <c r="BF1113" s="9"/>
      <c r="BG1113" s="9"/>
      <c r="BH1113" s="9"/>
      <c r="BI1113" s="9"/>
      <c r="BJ1113" s="9"/>
      <c r="BK1113" s="9"/>
      <c r="BL1113" s="9"/>
      <c r="BM1113" s="9"/>
      <c r="BN1113" s="9"/>
      <c r="BO1113" s="9"/>
      <c r="BP1113" s="9"/>
      <c r="BQ1113" s="9"/>
      <c r="BR1113" s="9"/>
      <c r="BS1113" s="9"/>
      <c r="BT1113" s="9"/>
      <c r="BU1113" s="9"/>
      <c r="BV1113" s="9"/>
      <c r="BW1113" s="9"/>
      <c r="BX1113" s="9"/>
      <c r="BY1113" s="9"/>
      <c r="BZ1113" s="9"/>
      <c r="CA1113" s="9"/>
      <c r="CB1113" s="9"/>
      <c r="CC1113" s="9"/>
      <c r="CD1113" s="9"/>
      <c r="CE1113" s="9"/>
      <c r="CF1113" s="9"/>
      <c r="CG1113" s="9"/>
      <c r="CH1113" s="9"/>
      <c r="CI1113" s="9"/>
      <c r="CJ1113" s="9"/>
      <c r="CK1113" s="9"/>
      <c r="CL1113" s="9"/>
      <c r="CM1113" s="9"/>
      <c r="CN1113" s="9"/>
      <c r="CO1113" s="9"/>
      <c r="CP1113" s="9"/>
      <c r="CQ1113" s="9"/>
      <c r="CR1113" s="9"/>
      <c r="CS1113" s="9"/>
      <c r="CT1113" s="9"/>
      <c r="CU1113" s="9"/>
      <c r="CV1113" s="9"/>
      <c r="CW1113" s="9"/>
      <c r="CX1113" s="9"/>
      <c r="CY1113" s="9"/>
      <c r="CZ1113" s="9"/>
      <c r="DA1113" s="9"/>
      <c r="DB1113" s="9"/>
      <c r="DC1113" s="9"/>
      <c r="DD1113" s="9"/>
      <c r="DE1113" s="9"/>
      <c r="DF1113" s="9"/>
      <c r="DG1113" s="9"/>
      <c r="DH1113" s="9"/>
      <c r="DI1113" s="9"/>
      <c r="DJ1113" s="9"/>
      <c r="DK1113" s="9"/>
      <c r="DL1113" s="9"/>
      <c r="DM1113" s="9"/>
      <c r="DN1113" s="9"/>
      <c r="DO1113" s="9"/>
      <c r="DP1113" s="9"/>
      <c r="DQ1113" s="9"/>
      <c r="DR1113" s="9"/>
      <c r="DS1113" s="9"/>
      <c r="DT1113" s="9"/>
      <c r="DU1113" s="9"/>
      <c r="DV1113" s="9"/>
      <c r="DW1113" s="9"/>
      <c r="DX1113" s="9"/>
      <c r="DY1113" s="9"/>
      <c r="DZ1113" s="9"/>
      <c r="EA1113" s="9"/>
      <c r="EB1113" s="9"/>
      <c r="EC1113" s="9"/>
      <c r="ED1113" s="9"/>
      <c r="EE1113" s="9"/>
      <c r="EF1113" s="9"/>
      <c r="EG1113" s="9"/>
      <c r="EH1113" s="9"/>
      <c r="EI1113" s="9"/>
      <c r="EJ1113" s="9"/>
      <c r="EK1113" s="9"/>
      <c r="EL1113" s="9"/>
      <c r="EM1113" s="9"/>
      <c r="EN1113" s="9"/>
      <c r="EO1113" s="9"/>
      <c r="EP1113" s="9"/>
      <c r="EQ1113" s="9"/>
      <c r="ER1113" s="9"/>
      <c r="ES1113" s="9"/>
      <c r="ET1113" s="9"/>
      <c r="EU1113" s="9"/>
      <c r="EV1113" s="9"/>
      <c r="EW1113" s="9"/>
      <c r="EX1113" s="9"/>
      <c r="EY1113" s="9"/>
      <c r="EZ1113" s="9"/>
      <c r="FA1113" s="9"/>
      <c r="FB1113" s="9"/>
      <c r="FC1113" s="9"/>
      <c r="FD1113" s="9"/>
      <c r="FE1113" s="9"/>
      <c r="FF1113" s="9"/>
      <c r="FG1113" s="9"/>
      <c r="FH1113" s="9"/>
      <c r="FI1113" s="9"/>
      <c r="FJ1113" s="9"/>
      <c r="FK1113" s="9"/>
      <c r="FL1113" s="9"/>
      <c r="FM1113" s="9"/>
      <c r="FN1113" s="9"/>
      <c r="FO1113" s="9"/>
      <c r="FP1113" s="9"/>
      <c r="FQ1113" s="9"/>
      <c r="FR1113" s="9"/>
      <c r="FS1113" s="9"/>
      <c r="FT1113" s="9"/>
      <c r="FU1113" s="9"/>
      <c r="FV1113" s="9"/>
      <c r="FW1113" s="9"/>
      <c r="FX1113" s="9"/>
      <c r="FY1113" s="9"/>
      <c r="FZ1113" s="9"/>
      <c r="GA1113" s="9"/>
      <c r="GB1113" s="9"/>
      <c r="GC1113" s="9"/>
      <c r="GD1113" s="9"/>
      <c r="GE1113" s="9"/>
      <c r="GF1113" s="9"/>
      <c r="GG1113" s="9"/>
      <c r="GH1113" s="9"/>
      <c r="GI1113" s="9"/>
      <c r="GJ1113" s="9"/>
      <c r="GK1113" s="9"/>
      <c r="GL1113" s="9"/>
      <c r="GM1113" s="9"/>
      <c r="GN1113" s="9"/>
      <c r="GO1113" s="9"/>
      <c r="GP1113" s="9"/>
    </row>
    <row r="1114" spans="1:198" ht="22.5" x14ac:dyDescent="0.2">
      <c r="A1114" s="9" t="s">
        <v>96</v>
      </c>
      <c r="B1114" s="16" t="s">
        <v>1882</v>
      </c>
      <c r="C1114" s="74" t="s">
        <v>1883</v>
      </c>
      <c r="D1114" s="46" t="s">
        <v>1828</v>
      </c>
      <c r="E1114" s="46">
        <v>56244900060060</v>
      </c>
      <c r="F1114" s="16" t="s">
        <v>1884</v>
      </c>
      <c r="G1114" s="74" t="s">
        <v>1883</v>
      </c>
      <c r="H1114" s="47" t="s">
        <v>1828</v>
      </c>
      <c r="I1114" s="17">
        <v>6.0000000000000001E-3</v>
      </c>
      <c r="J1114" s="17">
        <v>3.0000000000000001E-3</v>
      </c>
      <c r="K1114" s="67">
        <v>7</v>
      </c>
      <c r="L1114" s="14">
        <f>K1114*J1114</f>
        <v>2.1000000000000001E-2</v>
      </c>
      <c r="M1114" s="16">
        <v>0</v>
      </c>
      <c r="N1114" s="14">
        <f>SUM(L1114-M1114)</f>
        <v>2.1000000000000001E-2</v>
      </c>
      <c r="O1114" s="16">
        <v>0</v>
      </c>
      <c r="P1114" s="16" t="s">
        <v>255</v>
      </c>
      <c r="Q1114" s="9">
        <v>1114</v>
      </c>
    </row>
    <row r="1115" spans="1:198" x14ac:dyDescent="0.2">
      <c r="A1115" s="9" t="s">
        <v>991</v>
      </c>
      <c r="B1115" s="16" t="s">
        <v>1882</v>
      </c>
      <c r="C1115" s="74" t="s">
        <v>1883</v>
      </c>
      <c r="D1115" s="46" t="s">
        <v>1828</v>
      </c>
      <c r="E1115" s="46">
        <v>56244900060060</v>
      </c>
      <c r="F1115" s="16" t="s">
        <v>1884</v>
      </c>
      <c r="G1115" s="74" t="s">
        <v>1883</v>
      </c>
      <c r="H1115" s="47" t="s">
        <v>1828</v>
      </c>
      <c r="I1115" s="7">
        <v>0.05</v>
      </c>
      <c r="J1115" s="7">
        <v>2.5000000000000001E-2</v>
      </c>
      <c r="K1115" s="63">
        <v>5</v>
      </c>
      <c r="L1115" s="14">
        <f>K1115*J1115</f>
        <v>0.125</v>
      </c>
      <c r="M1115" s="6">
        <v>0</v>
      </c>
      <c r="N1115" s="14">
        <f>SUM(L1115-M1115)</f>
        <v>0.125</v>
      </c>
      <c r="O1115" s="6">
        <v>0</v>
      </c>
      <c r="P1115" s="6" t="s">
        <v>2484</v>
      </c>
      <c r="Q1115" s="88">
        <v>1115</v>
      </c>
    </row>
    <row r="1116" spans="1:198" x14ac:dyDescent="0.2">
      <c r="A1116" s="9"/>
      <c r="Q1116" s="9">
        <v>1116</v>
      </c>
    </row>
    <row r="1117" spans="1:198" x14ac:dyDescent="0.2">
      <c r="A1117" s="9"/>
      <c r="B1117" s="10" t="s">
        <v>1885</v>
      </c>
      <c r="C1117" s="36" t="s">
        <v>1886</v>
      </c>
      <c r="D1117" s="44" t="s">
        <v>1887</v>
      </c>
      <c r="E1117" s="44"/>
      <c r="F1117" s="10"/>
      <c r="G1117" s="36"/>
      <c r="H1117" s="45"/>
      <c r="I1117" s="11">
        <v>0.14000000000000001</v>
      </c>
      <c r="J1117" s="11">
        <v>7.0999999999999994E-2</v>
      </c>
      <c r="K1117" s="65"/>
      <c r="L1117" s="12">
        <f>SUM(L1118:L1119)</f>
        <v>0.49699999999999994</v>
      </c>
      <c r="M1117" s="10">
        <v>0</v>
      </c>
      <c r="N1117" s="12">
        <f>SUM(L1117-M1117)</f>
        <v>0.49699999999999994</v>
      </c>
      <c r="O1117" s="10">
        <v>1</v>
      </c>
      <c r="P1117" s="10"/>
      <c r="Q1117" s="88">
        <v>1117</v>
      </c>
    </row>
    <row r="1118" spans="1:198" x14ac:dyDescent="0.2">
      <c r="A1118" s="9" t="s">
        <v>96</v>
      </c>
      <c r="B1118" s="6" t="s">
        <v>1885</v>
      </c>
      <c r="C1118" s="37" t="s">
        <v>1886</v>
      </c>
      <c r="D1118" s="41" t="s">
        <v>1887</v>
      </c>
      <c r="E1118" s="41" t="s">
        <v>1888</v>
      </c>
      <c r="F1118" s="6" t="s">
        <v>1889</v>
      </c>
      <c r="G1118" s="37" t="s">
        <v>1890</v>
      </c>
      <c r="H1118" s="42" t="s">
        <v>1891</v>
      </c>
      <c r="I1118" s="7">
        <v>0.14000000000000001</v>
      </c>
      <c r="J1118" s="7">
        <v>7.0999999999999994E-2</v>
      </c>
      <c r="K1118" s="63">
        <v>7</v>
      </c>
      <c r="L1118" s="8">
        <f>K1118*J1118</f>
        <v>0.49699999999999994</v>
      </c>
      <c r="M1118" s="6">
        <v>0</v>
      </c>
      <c r="N1118" s="14">
        <f>SUM(L1118-M1118)</f>
        <v>0.49699999999999994</v>
      </c>
      <c r="O1118" s="16">
        <v>1</v>
      </c>
      <c r="Q1118" s="9">
        <v>1118</v>
      </c>
    </row>
    <row r="1119" spans="1:198" x14ac:dyDescent="0.2">
      <c r="A1119" s="9" t="s">
        <v>96</v>
      </c>
      <c r="B1119" s="6" t="s">
        <v>1885</v>
      </c>
      <c r="C1119" s="37" t="s">
        <v>1886</v>
      </c>
      <c r="D1119" s="41" t="s">
        <v>1887</v>
      </c>
      <c r="E1119" s="41">
        <v>56244900060135</v>
      </c>
      <c r="F1119" s="6" t="s">
        <v>1892</v>
      </c>
      <c r="G1119" s="37" t="s">
        <v>1893</v>
      </c>
      <c r="H1119" s="42" t="s">
        <v>1891</v>
      </c>
      <c r="I1119" s="17">
        <v>0</v>
      </c>
      <c r="J1119" s="7">
        <v>0</v>
      </c>
      <c r="K1119" s="63">
        <v>7</v>
      </c>
      <c r="L1119" s="8">
        <f>K1119*J1119</f>
        <v>0</v>
      </c>
      <c r="M1119" s="6">
        <v>0</v>
      </c>
      <c r="N1119" s="14">
        <f>SUM(L1119-M1119)</f>
        <v>0</v>
      </c>
      <c r="O1119" s="16">
        <v>0</v>
      </c>
      <c r="P1119" s="6" t="s">
        <v>2231</v>
      </c>
      <c r="Q1119" s="88">
        <v>1119</v>
      </c>
    </row>
    <row r="1120" spans="1:198" x14ac:dyDescent="0.2">
      <c r="A1120" s="9"/>
      <c r="I1120" s="17"/>
      <c r="N1120" s="14"/>
      <c r="O1120" s="16"/>
      <c r="Q1120" s="9">
        <v>1120</v>
      </c>
    </row>
    <row r="1121" spans="1:17" x14ac:dyDescent="0.2">
      <c r="A1121" s="9"/>
      <c r="I1121" s="17"/>
      <c r="N1121" s="14"/>
      <c r="O1121" s="16"/>
      <c r="Q1121" s="88">
        <v>1121</v>
      </c>
    </row>
    <row r="1122" spans="1:17" x14ac:dyDescent="0.2">
      <c r="A1122" s="9"/>
      <c r="I1122" s="17"/>
      <c r="N1122" s="14"/>
      <c r="O1122" s="16"/>
      <c r="Q1122" s="9">
        <v>1122</v>
      </c>
    </row>
    <row r="1123" spans="1:17" x14ac:dyDescent="0.2">
      <c r="A1123" s="9"/>
      <c r="Q1123" s="88">
        <v>1123</v>
      </c>
    </row>
    <row r="1124" spans="1:17" x14ac:dyDescent="0.2">
      <c r="A1124" s="9"/>
      <c r="B1124" s="10" t="s">
        <v>1894</v>
      </c>
      <c r="C1124" s="36" t="s">
        <v>1720</v>
      </c>
      <c r="D1124" s="44" t="s">
        <v>1169</v>
      </c>
      <c r="E1124" s="44"/>
      <c r="F1124" s="10"/>
      <c r="G1124" s="36"/>
      <c r="H1124" s="45"/>
      <c r="I1124" s="11">
        <f>SUM(I1125:I1128)</f>
        <v>1.3719999999999999</v>
      </c>
      <c r="J1124" s="11">
        <f>SUM(J1125:J1128)</f>
        <v>1.01</v>
      </c>
      <c r="K1124" s="65"/>
      <c r="L1124" s="12">
        <f>SUM(L1125:L1128)</f>
        <v>7.07</v>
      </c>
      <c r="M1124" s="10">
        <v>5</v>
      </c>
      <c r="N1124" s="12">
        <f>SUM(L1124-M1124)</f>
        <v>2.0700000000000003</v>
      </c>
      <c r="O1124" s="10">
        <v>2</v>
      </c>
      <c r="P1124" s="10"/>
      <c r="Q1124" s="9">
        <v>1124</v>
      </c>
    </row>
    <row r="1125" spans="1:17" x14ac:dyDescent="0.2">
      <c r="A1125" s="9" t="s">
        <v>96</v>
      </c>
      <c r="B1125" s="6" t="s">
        <v>1894</v>
      </c>
      <c r="C1125" s="37" t="s">
        <v>1720</v>
      </c>
      <c r="D1125" s="41" t="s">
        <v>1169</v>
      </c>
      <c r="E1125" s="41" t="s">
        <v>1895</v>
      </c>
      <c r="F1125" s="6" t="s">
        <v>994</v>
      </c>
      <c r="G1125" s="37" t="s">
        <v>1896</v>
      </c>
      <c r="H1125" s="42" t="s">
        <v>687</v>
      </c>
      <c r="I1125" s="7">
        <v>5.2999999999999999E-2</v>
      </c>
      <c r="J1125" s="7">
        <v>0.04</v>
      </c>
      <c r="K1125" s="63">
        <v>7</v>
      </c>
      <c r="L1125" s="8">
        <f>K1125*J1125</f>
        <v>0.28000000000000003</v>
      </c>
      <c r="M1125" s="6">
        <v>1</v>
      </c>
      <c r="N1125" s="14">
        <f>SUM(L1125-M1125)</f>
        <v>-0.72</v>
      </c>
      <c r="O1125" s="6">
        <v>0</v>
      </c>
      <c r="Q1125" s="88">
        <v>1125</v>
      </c>
    </row>
    <row r="1126" spans="1:17" x14ac:dyDescent="0.2">
      <c r="A1126" s="9" t="s">
        <v>96</v>
      </c>
      <c r="B1126" s="6" t="s">
        <v>1894</v>
      </c>
      <c r="C1126" s="37" t="s">
        <v>1720</v>
      </c>
      <c r="D1126" s="41" t="s">
        <v>1169</v>
      </c>
      <c r="E1126" s="41" t="s">
        <v>1897</v>
      </c>
      <c r="F1126" s="6" t="s">
        <v>995</v>
      </c>
      <c r="G1126" s="37" t="s">
        <v>1898</v>
      </c>
      <c r="H1126" s="42" t="s">
        <v>687</v>
      </c>
      <c r="I1126" s="7">
        <v>0.11899999999999999</v>
      </c>
      <c r="J1126" s="7">
        <v>0.09</v>
      </c>
      <c r="K1126" s="63">
        <v>7</v>
      </c>
      <c r="L1126" s="8">
        <f>K1126*J1126</f>
        <v>0.63</v>
      </c>
      <c r="M1126" s="6">
        <v>1</v>
      </c>
      <c r="N1126" s="14">
        <f>SUM(L1126-M1126)</f>
        <v>-0.37</v>
      </c>
      <c r="O1126" s="6">
        <v>0</v>
      </c>
      <c r="Q1126" s="9">
        <v>1126</v>
      </c>
    </row>
    <row r="1127" spans="1:17" x14ac:dyDescent="0.2">
      <c r="A1127" s="9" t="s">
        <v>96</v>
      </c>
      <c r="B1127" s="6" t="s">
        <v>1894</v>
      </c>
      <c r="C1127" s="37" t="s">
        <v>1720</v>
      </c>
      <c r="D1127" s="41" t="s">
        <v>1169</v>
      </c>
      <c r="E1127" s="41" t="s">
        <v>1899</v>
      </c>
      <c r="F1127" s="6" t="s">
        <v>229</v>
      </c>
      <c r="G1127" s="37" t="s">
        <v>1720</v>
      </c>
      <c r="H1127" s="42" t="s">
        <v>687</v>
      </c>
      <c r="I1127" s="7">
        <v>1.1399999999999999</v>
      </c>
      <c r="J1127" s="7">
        <v>0.88</v>
      </c>
      <c r="K1127" s="63">
        <v>7</v>
      </c>
      <c r="L1127" s="8">
        <f>K1127*J1127</f>
        <v>6.16</v>
      </c>
      <c r="M1127" s="6">
        <v>2</v>
      </c>
      <c r="N1127" s="14">
        <f>SUM(L1127-M1127)</f>
        <v>4.16</v>
      </c>
      <c r="O1127" s="6">
        <v>2</v>
      </c>
      <c r="P1127" s="16"/>
      <c r="Q1127" s="88">
        <v>1127</v>
      </c>
    </row>
    <row r="1128" spans="1:17" x14ac:dyDescent="0.2">
      <c r="A1128" s="9" t="s">
        <v>96</v>
      </c>
      <c r="B1128" s="6" t="s">
        <v>1894</v>
      </c>
      <c r="C1128" s="37" t="s">
        <v>1720</v>
      </c>
      <c r="D1128" s="41" t="s">
        <v>1169</v>
      </c>
      <c r="E1128" s="41" t="s">
        <v>2247</v>
      </c>
      <c r="F1128" s="6" t="s">
        <v>2246</v>
      </c>
      <c r="G1128" s="37" t="s">
        <v>2249</v>
      </c>
      <c r="H1128" s="41" t="s">
        <v>2248</v>
      </c>
      <c r="I1128" s="7">
        <v>0.06</v>
      </c>
      <c r="J1128" s="7">
        <v>0</v>
      </c>
      <c r="K1128" s="63">
        <v>7</v>
      </c>
      <c r="L1128" s="8">
        <v>0</v>
      </c>
      <c r="M1128" s="6">
        <v>1</v>
      </c>
      <c r="N1128" s="8">
        <v>-1</v>
      </c>
      <c r="O1128" s="6">
        <v>0</v>
      </c>
      <c r="Q1128" s="9">
        <v>1128</v>
      </c>
    </row>
    <row r="1129" spans="1:17" ht="10.15" customHeight="1" x14ac:dyDescent="0.2">
      <c r="A1129" s="9"/>
      <c r="B1129" s="5"/>
      <c r="C1129" s="73"/>
      <c r="D1129" s="40"/>
      <c r="E1129" s="40"/>
      <c r="F1129" s="93"/>
      <c r="G1129" s="94"/>
      <c r="H1129" s="40"/>
      <c r="I1129" s="5"/>
      <c r="J1129" s="5"/>
      <c r="K1129" s="66"/>
      <c r="Q1129" s="88">
        <v>1129</v>
      </c>
    </row>
    <row r="1130" spans="1:17" x14ac:dyDescent="0.2">
      <c r="A1130" s="9" t="s">
        <v>96</v>
      </c>
      <c r="B1130" s="10" t="s">
        <v>1900</v>
      </c>
      <c r="C1130" s="36" t="s">
        <v>1901</v>
      </c>
      <c r="D1130" s="44" t="s">
        <v>1902</v>
      </c>
      <c r="E1130" s="44" t="s">
        <v>1900</v>
      </c>
      <c r="F1130" s="10" t="s">
        <v>1798</v>
      </c>
      <c r="G1130" s="36" t="s">
        <v>1901</v>
      </c>
      <c r="H1130" s="45" t="s">
        <v>1902</v>
      </c>
      <c r="I1130" s="11">
        <v>0.04</v>
      </c>
      <c r="J1130" s="11">
        <v>0.04</v>
      </c>
      <c r="K1130" s="65">
        <v>7</v>
      </c>
      <c r="L1130" s="12">
        <f>K1130*J1130</f>
        <v>0.28000000000000003</v>
      </c>
      <c r="M1130" s="10">
        <v>1</v>
      </c>
      <c r="N1130" s="12">
        <f>SUM(L1130-M1130)</f>
        <v>-0.72</v>
      </c>
      <c r="O1130" s="10">
        <v>0</v>
      </c>
      <c r="P1130" s="10"/>
      <c r="Q1130" s="9">
        <v>1130</v>
      </c>
    </row>
    <row r="1131" spans="1:17" x14ac:dyDescent="0.2">
      <c r="A1131" s="9"/>
      <c r="Q1131" s="88">
        <v>1131</v>
      </c>
    </row>
    <row r="1132" spans="1:17" x14ac:dyDescent="0.2">
      <c r="A1132" s="9"/>
      <c r="B1132" s="10" t="s">
        <v>1903</v>
      </c>
      <c r="C1132" s="36" t="s">
        <v>1904</v>
      </c>
      <c r="D1132" s="44" t="s">
        <v>1905</v>
      </c>
      <c r="E1132" s="44"/>
      <c r="F1132" s="10"/>
      <c r="G1132" s="36"/>
      <c r="H1132" s="45"/>
      <c r="I1132" s="11">
        <f>SUM(I1133:I1142)</f>
        <v>1.992</v>
      </c>
      <c r="J1132" s="11">
        <f>SUM(J1133:J1142)</f>
        <v>1.032</v>
      </c>
      <c r="K1132" s="65"/>
      <c r="L1132" s="12">
        <f>SUM(L1133:L1142)</f>
        <v>7.2240000000000002</v>
      </c>
      <c r="M1132" s="10">
        <v>6</v>
      </c>
      <c r="N1132" s="12">
        <f t="shared" ref="N1132:N1141" si="56">SUM(L1132-M1132)</f>
        <v>1.2240000000000002</v>
      </c>
      <c r="O1132" s="10">
        <v>1</v>
      </c>
      <c r="P1132" s="10"/>
      <c r="Q1132" s="9">
        <v>1132</v>
      </c>
    </row>
    <row r="1133" spans="1:17" x14ac:dyDescent="0.2">
      <c r="A1133" s="9" t="s">
        <v>96</v>
      </c>
      <c r="B1133" s="6" t="s">
        <v>1903</v>
      </c>
      <c r="C1133" s="37" t="s">
        <v>1904</v>
      </c>
      <c r="D1133" s="41" t="s">
        <v>1905</v>
      </c>
      <c r="E1133" s="41" t="s">
        <v>1906</v>
      </c>
      <c r="F1133" s="6" t="s">
        <v>1535</v>
      </c>
      <c r="G1133" s="37" t="s">
        <v>1098</v>
      </c>
      <c r="H1133" s="42" t="s">
        <v>1907</v>
      </c>
      <c r="I1133" s="7">
        <v>0.34699999999999998</v>
      </c>
      <c r="J1133" s="7">
        <v>0.13</v>
      </c>
      <c r="K1133" s="63">
        <v>7</v>
      </c>
      <c r="L1133" s="8">
        <f t="shared" ref="L1133:L1141" si="57">K1133*J1133</f>
        <v>0.91</v>
      </c>
      <c r="M1133" s="6">
        <v>1</v>
      </c>
      <c r="N1133" s="14">
        <f t="shared" si="56"/>
        <v>-8.9999999999999969E-2</v>
      </c>
      <c r="O1133" s="6">
        <v>0</v>
      </c>
      <c r="Q1133" s="88">
        <v>1133</v>
      </c>
    </row>
    <row r="1134" spans="1:17" x14ac:dyDescent="0.2">
      <c r="A1134" s="9" t="s">
        <v>96</v>
      </c>
      <c r="B1134" s="6" t="s">
        <v>1903</v>
      </c>
      <c r="C1134" s="37" t="s">
        <v>1904</v>
      </c>
      <c r="D1134" s="41" t="s">
        <v>1905</v>
      </c>
      <c r="E1134" s="41" t="s">
        <v>1908</v>
      </c>
      <c r="F1134" s="6" t="s">
        <v>1366</v>
      </c>
      <c r="G1134" s="37" t="s">
        <v>1909</v>
      </c>
      <c r="H1134" s="42" t="s">
        <v>201</v>
      </c>
      <c r="I1134" s="7">
        <v>0.06</v>
      </c>
      <c r="J1134" s="7">
        <v>2.4E-2</v>
      </c>
      <c r="K1134" s="63">
        <v>7</v>
      </c>
      <c r="L1134" s="8">
        <f t="shared" si="57"/>
        <v>0.16800000000000001</v>
      </c>
      <c r="M1134" s="6">
        <v>1</v>
      </c>
      <c r="N1134" s="14">
        <f t="shared" si="56"/>
        <v>-0.83199999999999996</v>
      </c>
      <c r="O1134" s="6">
        <v>0</v>
      </c>
      <c r="Q1134" s="9">
        <v>1134</v>
      </c>
    </row>
    <row r="1135" spans="1:17" x14ac:dyDescent="0.2">
      <c r="A1135" s="9" t="s">
        <v>96</v>
      </c>
      <c r="B1135" s="6" t="s">
        <v>1903</v>
      </c>
      <c r="C1135" s="37" t="s">
        <v>1904</v>
      </c>
      <c r="D1135" s="41" t="s">
        <v>1905</v>
      </c>
      <c r="E1135" s="41" t="s">
        <v>1910</v>
      </c>
      <c r="F1135" s="6" t="s">
        <v>2220</v>
      </c>
      <c r="G1135" s="37" t="s">
        <v>1931</v>
      </c>
      <c r="H1135" s="42" t="s">
        <v>1911</v>
      </c>
      <c r="I1135" s="7">
        <v>3.1E-2</v>
      </c>
      <c r="J1135" s="17">
        <v>8.0000000000000002E-3</v>
      </c>
      <c r="K1135" s="63">
        <v>7</v>
      </c>
      <c r="L1135" s="8">
        <f t="shared" si="57"/>
        <v>5.6000000000000001E-2</v>
      </c>
      <c r="M1135" s="6">
        <v>1</v>
      </c>
      <c r="N1135" s="14">
        <f t="shared" si="56"/>
        <v>-0.94399999999999995</v>
      </c>
      <c r="O1135" s="6">
        <v>0</v>
      </c>
      <c r="Q1135" s="88">
        <v>1135</v>
      </c>
    </row>
    <row r="1136" spans="1:17" x14ac:dyDescent="0.2">
      <c r="A1136" s="9" t="s">
        <v>96</v>
      </c>
      <c r="B1136" s="6" t="s">
        <v>1903</v>
      </c>
      <c r="C1136" s="37" t="s">
        <v>1904</v>
      </c>
      <c r="D1136" s="41" t="s">
        <v>1905</v>
      </c>
      <c r="E1136" s="41" t="s">
        <v>1912</v>
      </c>
      <c r="F1136" s="6" t="s">
        <v>1131</v>
      </c>
      <c r="G1136" s="37" t="s">
        <v>1913</v>
      </c>
      <c r="H1136" s="42" t="s">
        <v>1911</v>
      </c>
      <c r="I1136" s="7">
        <v>6.5000000000000002E-2</v>
      </c>
      <c r="J1136" s="7">
        <v>3.3000000000000002E-2</v>
      </c>
      <c r="K1136" s="63">
        <v>7</v>
      </c>
      <c r="L1136" s="8">
        <f t="shared" si="57"/>
        <v>0.23100000000000001</v>
      </c>
      <c r="M1136" s="6">
        <v>1</v>
      </c>
      <c r="N1136" s="14">
        <f t="shared" si="56"/>
        <v>-0.76900000000000002</v>
      </c>
      <c r="O1136" s="6">
        <v>0</v>
      </c>
      <c r="Q1136" s="9">
        <v>1136</v>
      </c>
    </row>
    <row r="1137" spans="1:18" x14ac:dyDescent="0.2">
      <c r="A1137" s="9" t="s">
        <v>96</v>
      </c>
      <c r="B1137" s="6" t="s">
        <v>1903</v>
      </c>
      <c r="C1137" s="37" t="s">
        <v>1904</v>
      </c>
      <c r="D1137" s="41" t="s">
        <v>1905</v>
      </c>
      <c r="E1137" s="41" t="s">
        <v>1075</v>
      </c>
      <c r="F1137" s="6" t="s">
        <v>1130</v>
      </c>
      <c r="G1137" s="37" t="s">
        <v>1710</v>
      </c>
      <c r="H1137" s="42" t="s">
        <v>1911</v>
      </c>
      <c r="I1137" s="7">
        <v>0.24</v>
      </c>
      <c r="J1137" s="7">
        <v>0.13</v>
      </c>
      <c r="K1137" s="63">
        <v>7</v>
      </c>
      <c r="L1137" s="8">
        <f t="shared" si="57"/>
        <v>0.91</v>
      </c>
      <c r="M1137" s="6">
        <v>1</v>
      </c>
      <c r="N1137" s="14">
        <f t="shared" si="56"/>
        <v>-8.9999999999999969E-2</v>
      </c>
      <c r="O1137" s="6">
        <v>0</v>
      </c>
      <c r="Q1137" s="88">
        <v>1137</v>
      </c>
    </row>
    <row r="1138" spans="1:18" x14ac:dyDescent="0.2">
      <c r="A1138" s="9" t="s">
        <v>96</v>
      </c>
      <c r="B1138" s="6" t="s">
        <v>1903</v>
      </c>
      <c r="C1138" s="37" t="s">
        <v>1904</v>
      </c>
      <c r="D1138" s="41" t="s">
        <v>1905</v>
      </c>
      <c r="E1138" s="41" t="s">
        <v>1076</v>
      </c>
      <c r="F1138" s="6" t="s">
        <v>1077</v>
      </c>
      <c r="G1138" s="37" t="s">
        <v>1904</v>
      </c>
      <c r="H1138" s="42" t="s">
        <v>1078</v>
      </c>
      <c r="I1138" s="7">
        <v>0.43</v>
      </c>
      <c r="J1138" s="17">
        <v>0.39</v>
      </c>
      <c r="K1138" s="63">
        <v>7</v>
      </c>
      <c r="L1138" s="8">
        <f t="shared" si="57"/>
        <v>2.73</v>
      </c>
      <c r="M1138" s="6">
        <v>0</v>
      </c>
      <c r="N1138" s="14">
        <f t="shared" si="56"/>
        <v>2.73</v>
      </c>
      <c r="O1138" s="6">
        <v>0</v>
      </c>
      <c r="Q1138" s="9">
        <v>1138</v>
      </c>
    </row>
    <row r="1139" spans="1:18" s="9" customFormat="1" x14ac:dyDescent="0.2">
      <c r="A1139" s="9" t="s">
        <v>96</v>
      </c>
      <c r="B1139" s="16" t="s">
        <v>1903</v>
      </c>
      <c r="C1139" s="74" t="s">
        <v>1904</v>
      </c>
      <c r="D1139" s="46" t="s">
        <v>1905</v>
      </c>
      <c r="E1139" s="46" t="s">
        <v>2241</v>
      </c>
      <c r="F1139" s="16" t="s">
        <v>1000</v>
      </c>
      <c r="G1139" s="74" t="s">
        <v>2242</v>
      </c>
      <c r="H1139" s="47" t="s">
        <v>2243</v>
      </c>
      <c r="I1139" s="17">
        <v>0.379</v>
      </c>
      <c r="J1139" s="17">
        <v>0.317</v>
      </c>
      <c r="K1139" s="67">
        <v>7</v>
      </c>
      <c r="L1139" s="14">
        <f t="shared" si="57"/>
        <v>2.2189999999999999</v>
      </c>
      <c r="M1139" s="16">
        <v>0</v>
      </c>
      <c r="N1139" s="14">
        <f t="shared" si="56"/>
        <v>2.2189999999999999</v>
      </c>
      <c r="O1139" s="16">
        <v>1</v>
      </c>
      <c r="P1139" s="16" t="s">
        <v>59</v>
      </c>
      <c r="Q1139" s="88">
        <v>1139</v>
      </c>
      <c r="R1139" s="79"/>
    </row>
    <row r="1140" spans="1:18" s="9" customFormat="1" x14ac:dyDescent="0.2">
      <c r="A1140" s="9" t="s">
        <v>96</v>
      </c>
      <c r="B1140" s="16" t="s">
        <v>1903</v>
      </c>
      <c r="C1140" s="74" t="s">
        <v>1904</v>
      </c>
      <c r="D1140" s="46" t="s">
        <v>1905</v>
      </c>
      <c r="E1140" s="46" t="s">
        <v>2241</v>
      </c>
      <c r="F1140" s="16" t="s">
        <v>1000</v>
      </c>
      <c r="G1140" s="74" t="s">
        <v>2242</v>
      </c>
      <c r="H1140" s="47" t="s">
        <v>2243</v>
      </c>
      <c r="I1140" s="17">
        <v>0.1</v>
      </c>
      <c r="J1140" s="17">
        <v>0</v>
      </c>
      <c r="K1140" s="67">
        <v>0</v>
      </c>
      <c r="L1140" s="14">
        <f>K1140*J1140</f>
        <v>0</v>
      </c>
      <c r="M1140" s="16">
        <v>0</v>
      </c>
      <c r="N1140" s="14">
        <f>SUM(L1140-M1140)</f>
        <v>0</v>
      </c>
      <c r="O1140" s="16">
        <v>0</v>
      </c>
      <c r="P1140" s="16" t="s">
        <v>761</v>
      </c>
      <c r="Q1140" s="9">
        <v>1140</v>
      </c>
      <c r="R1140" s="79"/>
    </row>
    <row r="1141" spans="1:18" x14ac:dyDescent="0.2">
      <c r="A1141" s="9" t="s">
        <v>96</v>
      </c>
      <c r="B1141" s="6" t="s">
        <v>1903</v>
      </c>
      <c r="C1141" s="37" t="s">
        <v>1904</v>
      </c>
      <c r="D1141" s="41" t="s">
        <v>1905</v>
      </c>
      <c r="E1141" s="41">
        <v>56245000020129</v>
      </c>
      <c r="F1141" s="6" t="s">
        <v>2240</v>
      </c>
      <c r="G1141" s="37" t="s">
        <v>1079</v>
      </c>
      <c r="H1141" s="42" t="s">
        <v>2243</v>
      </c>
      <c r="I1141" s="17">
        <v>0</v>
      </c>
      <c r="J1141" s="7">
        <v>0</v>
      </c>
      <c r="K1141" s="63">
        <v>7</v>
      </c>
      <c r="L1141" s="8">
        <f t="shared" si="57"/>
        <v>0</v>
      </c>
      <c r="M1141" s="6">
        <v>0</v>
      </c>
      <c r="N1141" s="14">
        <f t="shared" si="56"/>
        <v>0</v>
      </c>
      <c r="O1141" s="6">
        <v>0</v>
      </c>
      <c r="Q1141" s="88">
        <v>1141</v>
      </c>
    </row>
    <row r="1142" spans="1:18" x14ac:dyDescent="0.2">
      <c r="A1142" s="9" t="s">
        <v>96</v>
      </c>
      <c r="B1142" s="6" t="s">
        <v>1903</v>
      </c>
      <c r="C1142" s="37" t="s">
        <v>1904</v>
      </c>
      <c r="D1142" s="41" t="s">
        <v>1905</v>
      </c>
      <c r="E1142" s="41">
        <v>56245000020072</v>
      </c>
      <c r="F1142" s="27" t="s">
        <v>1107</v>
      </c>
      <c r="G1142" s="37" t="s">
        <v>356</v>
      </c>
      <c r="H1142" s="41" t="s">
        <v>1360</v>
      </c>
      <c r="I1142" s="17">
        <v>0.34</v>
      </c>
      <c r="J1142" s="7">
        <v>0</v>
      </c>
      <c r="K1142" s="63">
        <v>0</v>
      </c>
      <c r="L1142" s="8">
        <v>0</v>
      </c>
      <c r="M1142" s="6">
        <v>1</v>
      </c>
      <c r="N1142" s="14">
        <v>0</v>
      </c>
      <c r="O1142" s="6">
        <v>0</v>
      </c>
      <c r="P1142" s="6" t="s">
        <v>763</v>
      </c>
      <c r="Q1142" s="9">
        <v>1142</v>
      </c>
    </row>
    <row r="1143" spans="1:18" x14ac:dyDescent="0.2">
      <c r="A1143" s="9"/>
      <c r="Q1143" s="88">
        <v>1143</v>
      </c>
    </row>
    <row r="1144" spans="1:18" x14ac:dyDescent="0.2">
      <c r="A1144" s="9"/>
      <c r="B1144" s="10" t="s">
        <v>1083</v>
      </c>
      <c r="C1144" s="36" t="s">
        <v>1084</v>
      </c>
      <c r="D1144" s="44" t="s">
        <v>1085</v>
      </c>
      <c r="E1144" s="44"/>
      <c r="F1144" s="10"/>
      <c r="G1144" s="36"/>
      <c r="H1144" s="45"/>
      <c r="I1144" s="11">
        <f>SUM(I1145:I1149)</f>
        <v>0.44</v>
      </c>
      <c r="J1144" s="11">
        <f>SUM(J1145:J1149)</f>
        <v>0.33</v>
      </c>
      <c r="K1144" s="65"/>
      <c r="L1144" s="12">
        <f>SUM(L1145:L1149)</f>
        <v>2.31</v>
      </c>
      <c r="M1144" s="10">
        <v>1</v>
      </c>
      <c r="N1144" s="12">
        <f t="shared" ref="N1144:N1149" si="58">SUM(L1144-M1144)</f>
        <v>1.31</v>
      </c>
      <c r="O1144" s="10">
        <v>1</v>
      </c>
      <c r="P1144" s="10"/>
      <c r="Q1144" s="9">
        <v>1144</v>
      </c>
    </row>
    <row r="1145" spans="1:18" x14ac:dyDescent="0.2">
      <c r="A1145" s="9" t="s">
        <v>96</v>
      </c>
      <c r="B1145" s="6" t="s">
        <v>1083</v>
      </c>
      <c r="C1145" s="37" t="s">
        <v>1084</v>
      </c>
      <c r="D1145" s="41" t="s">
        <v>1085</v>
      </c>
      <c r="E1145" s="41" t="s">
        <v>1086</v>
      </c>
      <c r="F1145" s="6" t="s">
        <v>1087</v>
      </c>
      <c r="G1145" s="37" t="s">
        <v>662</v>
      </c>
      <c r="H1145" s="42" t="s">
        <v>1088</v>
      </c>
      <c r="I1145" s="7">
        <v>0.02</v>
      </c>
      <c r="J1145" s="7">
        <v>5.0000000000000001E-3</v>
      </c>
      <c r="K1145" s="63">
        <v>7</v>
      </c>
      <c r="L1145" s="8">
        <f>K1145*J1145</f>
        <v>3.5000000000000003E-2</v>
      </c>
      <c r="M1145" s="6">
        <v>0</v>
      </c>
      <c r="N1145" s="14">
        <f t="shared" si="58"/>
        <v>3.5000000000000003E-2</v>
      </c>
      <c r="O1145" s="6">
        <v>0</v>
      </c>
      <c r="Q1145" s="88">
        <v>1145</v>
      </c>
    </row>
    <row r="1146" spans="1:18" x14ac:dyDescent="0.2">
      <c r="A1146" s="9" t="s">
        <v>96</v>
      </c>
      <c r="B1146" s="6" t="s">
        <v>1083</v>
      </c>
      <c r="C1146" s="37" t="s">
        <v>1084</v>
      </c>
      <c r="D1146" s="41" t="s">
        <v>1085</v>
      </c>
      <c r="E1146" s="41" t="s">
        <v>1089</v>
      </c>
      <c r="F1146" s="6" t="s">
        <v>77</v>
      </c>
      <c r="G1146" s="37" t="s">
        <v>1084</v>
      </c>
      <c r="H1146" s="42" t="s">
        <v>1090</v>
      </c>
      <c r="I1146" s="7">
        <v>0.23</v>
      </c>
      <c r="J1146" s="7">
        <v>0.18</v>
      </c>
      <c r="K1146" s="63">
        <v>7</v>
      </c>
      <c r="L1146" s="8">
        <f>K1146*J1146</f>
        <v>1.26</v>
      </c>
      <c r="M1146" s="6">
        <v>0</v>
      </c>
      <c r="N1146" s="14">
        <f t="shared" si="58"/>
        <v>1.26</v>
      </c>
      <c r="O1146" s="16">
        <v>1</v>
      </c>
      <c r="P1146" s="16"/>
      <c r="Q1146" s="9">
        <v>1146</v>
      </c>
    </row>
    <row r="1147" spans="1:18" x14ac:dyDescent="0.2">
      <c r="A1147" s="9" t="s">
        <v>96</v>
      </c>
      <c r="B1147" s="6" t="s">
        <v>1083</v>
      </c>
      <c r="C1147" s="37" t="s">
        <v>1084</v>
      </c>
      <c r="D1147" s="41" t="s">
        <v>1085</v>
      </c>
      <c r="E1147" s="41">
        <v>56245000050082</v>
      </c>
      <c r="F1147" s="6" t="s">
        <v>1091</v>
      </c>
      <c r="G1147" s="37" t="s">
        <v>1065</v>
      </c>
      <c r="H1147" s="42" t="s">
        <v>1212</v>
      </c>
      <c r="I1147" s="17">
        <v>0.13</v>
      </c>
      <c r="J1147" s="7">
        <v>0.13</v>
      </c>
      <c r="K1147" s="63">
        <v>7</v>
      </c>
      <c r="L1147" s="8">
        <f>K1147*J1147</f>
        <v>0.91</v>
      </c>
      <c r="M1147" s="6">
        <v>0</v>
      </c>
      <c r="N1147" s="14">
        <f t="shared" si="58"/>
        <v>0.91</v>
      </c>
      <c r="O1147" s="6">
        <v>0</v>
      </c>
      <c r="Q1147" s="88">
        <v>1147</v>
      </c>
    </row>
    <row r="1148" spans="1:18" x14ac:dyDescent="0.2">
      <c r="A1148" s="9" t="s">
        <v>96</v>
      </c>
      <c r="B1148" s="6" t="s">
        <v>1083</v>
      </c>
      <c r="C1148" s="37" t="s">
        <v>1084</v>
      </c>
      <c r="D1148" s="41" t="s">
        <v>1085</v>
      </c>
      <c r="E1148" s="41">
        <v>56245000050088</v>
      </c>
      <c r="F1148" s="27" t="s">
        <v>1689</v>
      </c>
      <c r="G1148" s="37" t="s">
        <v>1932</v>
      </c>
      <c r="H1148" s="42">
        <v>36116</v>
      </c>
      <c r="I1148" s="17">
        <v>0</v>
      </c>
      <c r="J1148" s="7">
        <v>0</v>
      </c>
      <c r="K1148" s="63">
        <v>7</v>
      </c>
      <c r="L1148" s="8">
        <f>K1148*J1148</f>
        <v>0</v>
      </c>
      <c r="M1148" s="6">
        <v>0</v>
      </c>
      <c r="N1148" s="14">
        <f t="shared" si="58"/>
        <v>0</v>
      </c>
      <c r="O1148" s="6">
        <v>0</v>
      </c>
      <c r="P1148" s="6" t="s">
        <v>2231</v>
      </c>
      <c r="Q1148" s="9">
        <v>1148</v>
      </c>
    </row>
    <row r="1149" spans="1:18" x14ac:dyDescent="0.2">
      <c r="A1149" s="9" t="s">
        <v>96</v>
      </c>
      <c r="B1149" s="6" t="s">
        <v>1083</v>
      </c>
      <c r="C1149" s="37" t="s">
        <v>1084</v>
      </c>
      <c r="D1149" s="41" t="s">
        <v>1085</v>
      </c>
      <c r="E1149" s="41" t="s">
        <v>1054</v>
      </c>
      <c r="F1149" s="6" t="s">
        <v>1055</v>
      </c>
      <c r="G1149" s="37" t="s">
        <v>2199</v>
      </c>
      <c r="H1149" s="41" t="s">
        <v>1056</v>
      </c>
      <c r="I1149" s="7">
        <v>0.06</v>
      </c>
      <c r="J1149" s="7">
        <v>1.4999999999999999E-2</v>
      </c>
      <c r="K1149" s="63">
        <v>7</v>
      </c>
      <c r="L1149" s="8">
        <f>K1149*J1149</f>
        <v>0.105</v>
      </c>
      <c r="M1149" s="6">
        <v>1</v>
      </c>
      <c r="N1149" s="14">
        <f t="shared" si="58"/>
        <v>-0.89500000000000002</v>
      </c>
      <c r="O1149" s="6">
        <v>0</v>
      </c>
      <c r="Q1149" s="88">
        <v>1149</v>
      </c>
    </row>
    <row r="1150" spans="1:18" ht="12.75" x14ac:dyDescent="0.2">
      <c r="A1150" s="9"/>
      <c r="B1150" s="5"/>
      <c r="C1150" s="73"/>
      <c r="D1150" s="92"/>
      <c r="E1150" s="92"/>
      <c r="F1150" s="93"/>
      <c r="G1150" s="94"/>
      <c r="H1150" s="40"/>
      <c r="I1150" s="5"/>
      <c r="J1150" s="5"/>
      <c r="K1150" s="66"/>
      <c r="Q1150" s="9">
        <v>1150</v>
      </c>
    </row>
    <row r="1151" spans="1:18" x14ac:dyDescent="0.2">
      <c r="A1151" s="9"/>
      <c r="B1151" s="10" t="s">
        <v>1322</v>
      </c>
      <c r="C1151" s="36" t="s">
        <v>1323</v>
      </c>
      <c r="D1151" s="44" t="s">
        <v>1324</v>
      </c>
      <c r="E1151" s="44"/>
      <c r="F1151" s="10"/>
      <c r="G1151" s="36"/>
      <c r="H1151" s="45"/>
      <c r="I1151" s="11">
        <v>0.112</v>
      </c>
      <c r="J1151" s="11">
        <v>0.08</v>
      </c>
      <c r="K1151" s="65"/>
      <c r="L1151" s="12">
        <f>SUM(L1152)</f>
        <v>0.56000000000000005</v>
      </c>
      <c r="M1151" s="10">
        <v>0</v>
      </c>
      <c r="N1151" s="12">
        <f>SUM(L1151-M1151)</f>
        <v>0.56000000000000005</v>
      </c>
      <c r="O1151" s="10">
        <v>1</v>
      </c>
      <c r="P1151" s="10"/>
      <c r="Q1151" s="88">
        <v>1151</v>
      </c>
    </row>
    <row r="1152" spans="1:18" x14ac:dyDescent="0.2">
      <c r="A1152" s="9" t="s">
        <v>96</v>
      </c>
      <c r="B1152" s="6" t="s">
        <v>1322</v>
      </c>
      <c r="C1152" s="37" t="s">
        <v>1323</v>
      </c>
      <c r="D1152" s="41" t="s">
        <v>1324</v>
      </c>
      <c r="E1152" s="41" t="s">
        <v>1325</v>
      </c>
      <c r="F1152" s="6" t="s">
        <v>1326</v>
      </c>
      <c r="G1152" s="37" t="s">
        <v>1323</v>
      </c>
      <c r="H1152" s="42" t="s">
        <v>1327</v>
      </c>
      <c r="I1152" s="7">
        <v>0.112</v>
      </c>
      <c r="J1152" s="7">
        <v>0.08</v>
      </c>
      <c r="K1152" s="63">
        <v>7</v>
      </c>
      <c r="L1152" s="8">
        <f>K1152*J1152</f>
        <v>0.56000000000000005</v>
      </c>
      <c r="M1152" s="6">
        <v>0</v>
      </c>
      <c r="N1152" s="14">
        <f>SUM(L1152-M1152)</f>
        <v>0.56000000000000005</v>
      </c>
      <c r="O1152" s="6">
        <v>1</v>
      </c>
      <c r="Q1152" s="9">
        <v>1152</v>
      </c>
    </row>
    <row r="1153" spans="1:198" x14ac:dyDescent="0.2">
      <c r="A1153" s="9"/>
      <c r="Q1153" s="88">
        <v>1153</v>
      </c>
    </row>
    <row r="1154" spans="1:198" x14ac:dyDescent="0.2">
      <c r="A1154" s="9" t="s">
        <v>96</v>
      </c>
      <c r="B1154" s="10" t="s">
        <v>1328</v>
      </c>
      <c r="C1154" s="36" t="s">
        <v>1329</v>
      </c>
      <c r="D1154" s="44" t="s">
        <v>1416</v>
      </c>
      <c r="E1154" s="44" t="s">
        <v>1328</v>
      </c>
      <c r="F1154" s="10" t="s">
        <v>1201</v>
      </c>
      <c r="G1154" s="36" t="s">
        <v>1329</v>
      </c>
      <c r="H1154" s="45" t="s">
        <v>1416</v>
      </c>
      <c r="I1154" s="11">
        <v>2.1999999999999999E-2</v>
      </c>
      <c r="J1154" s="11">
        <v>0.02</v>
      </c>
      <c r="K1154" s="65">
        <v>7</v>
      </c>
      <c r="L1154" s="12">
        <f>K1154*J1154</f>
        <v>0.14000000000000001</v>
      </c>
      <c r="M1154" s="10">
        <v>0</v>
      </c>
      <c r="N1154" s="12">
        <f>SUM(L1154-M1154)</f>
        <v>0.14000000000000001</v>
      </c>
      <c r="O1154" s="10">
        <v>1</v>
      </c>
      <c r="P1154" s="10" t="s">
        <v>562</v>
      </c>
      <c r="Q1154" s="9">
        <v>1154</v>
      </c>
    </row>
    <row r="1155" spans="1:198" s="9" customFormat="1" x14ac:dyDescent="0.2">
      <c r="B1155" s="16"/>
      <c r="C1155" s="74"/>
      <c r="D1155" s="46"/>
      <c r="E1155" s="46"/>
      <c r="F1155" s="16"/>
      <c r="G1155" s="74"/>
      <c r="H1155" s="47"/>
      <c r="I1155" s="17"/>
      <c r="J1155" s="17"/>
      <c r="K1155" s="67"/>
      <c r="L1155" s="14"/>
      <c r="M1155" s="16"/>
      <c r="N1155" s="14"/>
      <c r="O1155" s="16"/>
      <c r="P1155" s="16"/>
      <c r="Q1155" s="88">
        <v>1155</v>
      </c>
      <c r="R1155" s="79"/>
    </row>
    <row r="1156" spans="1:198" x14ac:dyDescent="0.2">
      <c r="A1156" s="9"/>
      <c r="Q1156" s="9">
        <v>1156</v>
      </c>
    </row>
    <row r="1157" spans="1:198" x14ac:dyDescent="0.2">
      <c r="A1157" s="79"/>
      <c r="B1157" s="10" t="s">
        <v>341</v>
      </c>
      <c r="C1157" s="36" t="s">
        <v>834</v>
      </c>
      <c r="D1157" s="44" t="s">
        <v>835</v>
      </c>
      <c r="E1157" s="44"/>
      <c r="F1157" s="10"/>
      <c r="G1157" s="36"/>
      <c r="H1157" s="45"/>
      <c r="I1157" s="11">
        <f>SUM(I1158:I1163)</f>
        <v>0.64200000000000002</v>
      </c>
      <c r="J1157" s="11">
        <f>SUM(J1158:J1163)</f>
        <v>0.39700000000000002</v>
      </c>
      <c r="K1157" s="65"/>
      <c r="L1157" s="12">
        <f>SUM(L1158:L1163)</f>
        <v>2.7789999999999999</v>
      </c>
      <c r="M1157" s="10">
        <v>5</v>
      </c>
      <c r="N1157" s="12">
        <f t="shared" ref="N1157:N1163" si="59">SUM(L1157-M1157)</f>
        <v>-2.2210000000000001</v>
      </c>
      <c r="O1157" s="10">
        <v>0</v>
      </c>
      <c r="P1157" s="10"/>
      <c r="Q1157" s="88">
        <v>1157</v>
      </c>
    </row>
    <row r="1158" spans="1:198" x14ac:dyDescent="0.2">
      <c r="A1158" s="9" t="s">
        <v>96</v>
      </c>
      <c r="B1158" s="6" t="s">
        <v>341</v>
      </c>
      <c r="C1158" s="37" t="s">
        <v>834</v>
      </c>
      <c r="D1158" s="41" t="s">
        <v>835</v>
      </c>
      <c r="E1158" s="41" t="s">
        <v>836</v>
      </c>
      <c r="F1158" s="6" t="s">
        <v>1530</v>
      </c>
      <c r="G1158" s="37" t="s">
        <v>1736</v>
      </c>
      <c r="H1158" s="42" t="s">
        <v>1737</v>
      </c>
      <c r="I1158" s="7">
        <v>8.8999999999999996E-2</v>
      </c>
      <c r="J1158" s="7">
        <v>0.06</v>
      </c>
      <c r="K1158" s="63">
        <v>7</v>
      </c>
      <c r="L1158" s="8">
        <f t="shared" ref="L1158:L1163" si="60">K1158*J1158</f>
        <v>0.42</v>
      </c>
      <c r="M1158" s="6">
        <v>1</v>
      </c>
      <c r="N1158" s="14">
        <f t="shared" si="59"/>
        <v>-0.58000000000000007</v>
      </c>
      <c r="O1158" s="6">
        <v>0</v>
      </c>
      <c r="Q1158" s="9">
        <v>1158</v>
      </c>
    </row>
    <row r="1159" spans="1:198" x14ac:dyDescent="0.2">
      <c r="A1159" s="9" t="s">
        <v>96</v>
      </c>
      <c r="B1159" s="6" t="s">
        <v>341</v>
      </c>
      <c r="C1159" s="37" t="s">
        <v>834</v>
      </c>
      <c r="D1159" s="41" t="s">
        <v>835</v>
      </c>
      <c r="E1159" s="41" t="s">
        <v>1738</v>
      </c>
      <c r="F1159" s="6" t="s">
        <v>1531</v>
      </c>
      <c r="G1159" s="37" t="s">
        <v>1739</v>
      </c>
      <c r="H1159" s="42" t="s">
        <v>1737</v>
      </c>
      <c r="I1159" s="7">
        <v>4.2999999999999997E-2</v>
      </c>
      <c r="J1159" s="7">
        <v>4.2999999999999997E-2</v>
      </c>
      <c r="K1159" s="63">
        <v>7</v>
      </c>
      <c r="L1159" s="8">
        <f t="shared" si="60"/>
        <v>0.30099999999999999</v>
      </c>
      <c r="M1159" s="6">
        <v>1</v>
      </c>
      <c r="N1159" s="14">
        <f t="shared" si="59"/>
        <v>-0.69900000000000007</v>
      </c>
      <c r="O1159" s="6">
        <v>0</v>
      </c>
      <c r="P1159" s="6" t="s">
        <v>2474</v>
      </c>
      <c r="Q1159" s="88">
        <v>1159</v>
      </c>
    </row>
    <row r="1160" spans="1:198" x14ac:dyDescent="0.2">
      <c r="A1160" s="9" t="s">
        <v>96</v>
      </c>
      <c r="B1160" s="6" t="s">
        <v>341</v>
      </c>
      <c r="C1160" s="37" t="s">
        <v>834</v>
      </c>
      <c r="D1160" s="41" t="s">
        <v>835</v>
      </c>
      <c r="E1160" s="41" t="s">
        <v>295</v>
      </c>
      <c r="F1160" s="6" t="s">
        <v>1105</v>
      </c>
      <c r="G1160" s="37" t="s">
        <v>296</v>
      </c>
      <c r="H1160" s="42" t="s">
        <v>297</v>
      </c>
      <c r="I1160" s="7">
        <v>7.3999999999999996E-2</v>
      </c>
      <c r="J1160" s="7">
        <v>4.2999999999999997E-2</v>
      </c>
      <c r="K1160" s="63">
        <v>7</v>
      </c>
      <c r="L1160" s="8">
        <f t="shared" si="60"/>
        <v>0.30099999999999999</v>
      </c>
      <c r="M1160" s="6">
        <v>1</v>
      </c>
      <c r="N1160" s="14">
        <f t="shared" si="59"/>
        <v>-0.69900000000000007</v>
      </c>
      <c r="O1160" s="6">
        <v>0</v>
      </c>
      <c r="Q1160" s="9">
        <v>1160</v>
      </c>
    </row>
    <row r="1161" spans="1:198" x14ac:dyDescent="0.2">
      <c r="A1161" s="9" t="s">
        <v>96</v>
      </c>
      <c r="B1161" s="6" t="s">
        <v>341</v>
      </c>
      <c r="C1161" s="37" t="s">
        <v>834</v>
      </c>
      <c r="D1161" s="41" t="s">
        <v>835</v>
      </c>
      <c r="E1161" s="41" t="s">
        <v>314</v>
      </c>
      <c r="F1161" s="6" t="s">
        <v>1099</v>
      </c>
      <c r="G1161" s="37" t="s">
        <v>315</v>
      </c>
      <c r="H1161" s="42" t="s">
        <v>297</v>
      </c>
      <c r="I1161" s="7">
        <v>1.6E-2</v>
      </c>
      <c r="J1161" s="7">
        <v>0.02</v>
      </c>
      <c r="K1161" s="63">
        <v>7</v>
      </c>
      <c r="L1161" s="8">
        <f t="shared" si="60"/>
        <v>0.14000000000000001</v>
      </c>
      <c r="M1161" s="6">
        <v>0</v>
      </c>
      <c r="N1161" s="14">
        <f t="shared" si="59"/>
        <v>0.14000000000000001</v>
      </c>
      <c r="O1161" s="6">
        <v>0</v>
      </c>
      <c r="Q1161" s="88">
        <v>1161</v>
      </c>
    </row>
    <row r="1162" spans="1:198" x14ac:dyDescent="0.2">
      <c r="A1162" s="9" t="s">
        <v>96</v>
      </c>
      <c r="B1162" s="6" t="s">
        <v>341</v>
      </c>
      <c r="C1162" s="37" t="s">
        <v>834</v>
      </c>
      <c r="D1162" s="41" t="s">
        <v>835</v>
      </c>
      <c r="E1162" s="41" t="s">
        <v>316</v>
      </c>
      <c r="F1162" s="6" t="s">
        <v>1756</v>
      </c>
      <c r="G1162" s="37" t="s">
        <v>317</v>
      </c>
      <c r="H1162" s="42" t="s">
        <v>297</v>
      </c>
      <c r="I1162" s="7">
        <v>0.05</v>
      </c>
      <c r="J1162" s="7">
        <v>4.1000000000000002E-2</v>
      </c>
      <c r="K1162" s="63">
        <v>7</v>
      </c>
      <c r="L1162" s="8">
        <f t="shared" si="60"/>
        <v>0.28700000000000003</v>
      </c>
      <c r="M1162" s="6">
        <v>0</v>
      </c>
      <c r="N1162" s="14">
        <f t="shared" si="59"/>
        <v>0.28700000000000003</v>
      </c>
      <c r="O1162" s="6">
        <v>0</v>
      </c>
      <c r="P1162" s="6" t="s">
        <v>2474</v>
      </c>
      <c r="Q1162" s="9">
        <v>1162</v>
      </c>
    </row>
    <row r="1163" spans="1:198" x14ac:dyDescent="0.2">
      <c r="A1163" s="9" t="s">
        <v>96</v>
      </c>
      <c r="B1163" s="6" t="s">
        <v>341</v>
      </c>
      <c r="C1163" s="37" t="s">
        <v>834</v>
      </c>
      <c r="D1163" s="41" t="s">
        <v>835</v>
      </c>
      <c r="E1163" s="41" t="s">
        <v>318</v>
      </c>
      <c r="F1163" s="6" t="s">
        <v>220</v>
      </c>
      <c r="G1163" s="37" t="s">
        <v>834</v>
      </c>
      <c r="H1163" s="42" t="s">
        <v>297</v>
      </c>
      <c r="I1163" s="7">
        <v>0.37</v>
      </c>
      <c r="J1163" s="7">
        <v>0.19</v>
      </c>
      <c r="K1163" s="63">
        <v>7</v>
      </c>
      <c r="L1163" s="8">
        <f t="shared" si="60"/>
        <v>1.33</v>
      </c>
      <c r="M1163" s="6">
        <v>2</v>
      </c>
      <c r="N1163" s="14">
        <f t="shared" si="59"/>
        <v>-0.66999999999999993</v>
      </c>
      <c r="O1163" s="6">
        <v>0</v>
      </c>
      <c r="P1163" s="16"/>
      <c r="Q1163" s="88">
        <v>1163</v>
      </c>
    </row>
    <row r="1164" spans="1:198" x14ac:dyDescent="0.2">
      <c r="A1164" s="9"/>
      <c r="N1164" s="14"/>
      <c r="P1164" s="16"/>
      <c r="Q1164" s="9">
        <v>1164</v>
      </c>
    </row>
    <row r="1165" spans="1:198" s="13" customFormat="1" x14ac:dyDescent="0.2">
      <c r="A1165" s="9" t="s">
        <v>96</v>
      </c>
      <c r="B1165" s="10" t="s">
        <v>2103</v>
      </c>
      <c r="C1165" s="36" t="s">
        <v>1037</v>
      </c>
      <c r="D1165" s="44" t="s">
        <v>11</v>
      </c>
      <c r="E1165" s="44"/>
      <c r="F1165" s="10"/>
      <c r="G1165" s="36"/>
      <c r="H1165" s="44"/>
      <c r="I1165" s="11">
        <f>SUM(I1166:I1167)</f>
        <v>0.5</v>
      </c>
      <c r="J1165" s="11">
        <v>0</v>
      </c>
      <c r="K1165" s="65"/>
      <c r="L1165" s="12">
        <v>0</v>
      </c>
      <c r="M1165" s="10">
        <v>1</v>
      </c>
      <c r="N1165" s="12">
        <v>-1</v>
      </c>
      <c r="O1165" s="10">
        <v>0</v>
      </c>
      <c r="P1165" s="10"/>
      <c r="Q1165" s="88">
        <v>1165</v>
      </c>
      <c r="R1165" s="79"/>
      <c r="S1165" s="9"/>
      <c r="T1165" s="9"/>
      <c r="U1165" s="9"/>
      <c r="V1165" s="9"/>
      <c r="W1165" s="9"/>
      <c r="X1165" s="9"/>
      <c r="Y1165" s="9"/>
      <c r="Z1165" s="9"/>
      <c r="AA1165" s="9"/>
      <c r="AB1165" s="9"/>
      <c r="AC1165" s="9"/>
      <c r="AD1165" s="9"/>
      <c r="AE1165" s="9"/>
      <c r="AF1165" s="9"/>
      <c r="AG1165" s="9"/>
      <c r="AH1165" s="9"/>
      <c r="AI1165" s="9"/>
      <c r="AJ1165" s="9"/>
      <c r="AK1165" s="9"/>
      <c r="AL1165" s="9"/>
      <c r="AM1165" s="9"/>
      <c r="AN1165" s="9"/>
      <c r="AO1165" s="9"/>
      <c r="AP1165" s="9"/>
      <c r="AQ1165" s="9"/>
      <c r="AR1165" s="9"/>
      <c r="AS1165" s="9"/>
      <c r="AT1165" s="9"/>
      <c r="AU1165" s="9"/>
      <c r="AV1165" s="9"/>
      <c r="AW1165" s="9"/>
      <c r="AX1165" s="9"/>
      <c r="AY1165" s="9"/>
      <c r="AZ1165" s="9"/>
      <c r="BA1165" s="9"/>
      <c r="BB1165" s="9"/>
      <c r="BC1165" s="9"/>
      <c r="BD1165" s="9"/>
      <c r="BE1165" s="9"/>
      <c r="BF1165" s="9"/>
      <c r="BG1165" s="9"/>
      <c r="BH1165" s="9"/>
      <c r="BI1165" s="9"/>
      <c r="BJ1165" s="9"/>
      <c r="BK1165" s="9"/>
      <c r="BL1165" s="9"/>
      <c r="BM1165" s="9"/>
      <c r="BN1165" s="9"/>
      <c r="BO1165" s="9"/>
      <c r="BP1165" s="9"/>
      <c r="BQ1165" s="9"/>
      <c r="BR1165" s="9"/>
      <c r="BS1165" s="9"/>
      <c r="BT1165" s="9"/>
      <c r="BU1165" s="9"/>
      <c r="BV1165" s="9"/>
      <c r="BW1165" s="9"/>
      <c r="BX1165" s="9"/>
      <c r="BY1165" s="9"/>
      <c r="BZ1165" s="9"/>
      <c r="CA1165" s="9"/>
      <c r="CB1165" s="9"/>
      <c r="CC1165" s="9"/>
      <c r="CD1165" s="9"/>
      <c r="CE1165" s="9"/>
      <c r="CF1165" s="9"/>
      <c r="CG1165" s="9"/>
      <c r="CH1165" s="9"/>
      <c r="CI1165" s="9"/>
      <c r="CJ1165" s="9"/>
      <c r="CK1165" s="9"/>
      <c r="CL1165" s="9"/>
      <c r="CM1165" s="9"/>
      <c r="CN1165" s="9"/>
      <c r="CO1165" s="9"/>
      <c r="CP1165" s="9"/>
      <c r="CQ1165" s="9"/>
      <c r="CR1165" s="9"/>
      <c r="CS1165" s="9"/>
      <c r="CT1165" s="9"/>
      <c r="CU1165" s="9"/>
      <c r="CV1165" s="9"/>
      <c r="CW1165" s="9"/>
      <c r="CX1165" s="9"/>
      <c r="CY1165" s="9"/>
      <c r="CZ1165" s="9"/>
      <c r="DA1165" s="9"/>
      <c r="DB1165" s="9"/>
      <c r="DC1165" s="9"/>
      <c r="DD1165" s="9"/>
      <c r="DE1165" s="9"/>
      <c r="DF1165" s="9"/>
      <c r="DG1165" s="9"/>
      <c r="DH1165" s="9"/>
      <c r="DI1165" s="9"/>
      <c r="DJ1165" s="9"/>
      <c r="DK1165" s="9"/>
      <c r="DL1165" s="9"/>
      <c r="DM1165" s="9"/>
      <c r="DN1165" s="9"/>
      <c r="DO1165" s="9"/>
      <c r="DP1165" s="9"/>
      <c r="DQ1165" s="9"/>
      <c r="DR1165" s="9"/>
      <c r="DS1165" s="9"/>
      <c r="DT1165" s="9"/>
      <c r="DU1165" s="9"/>
      <c r="DV1165" s="9"/>
      <c r="DW1165" s="9"/>
      <c r="DX1165" s="9"/>
      <c r="DY1165" s="9"/>
      <c r="DZ1165" s="9"/>
      <c r="EA1165" s="9"/>
      <c r="EB1165" s="9"/>
      <c r="EC1165" s="9"/>
      <c r="ED1165" s="9"/>
      <c r="EE1165" s="9"/>
      <c r="EF1165" s="9"/>
      <c r="EG1165" s="9"/>
      <c r="EH1165" s="9"/>
      <c r="EI1165" s="9"/>
      <c r="EJ1165" s="9"/>
      <c r="EK1165" s="9"/>
      <c r="EL1165" s="9"/>
      <c r="EM1165" s="9"/>
      <c r="EN1165" s="9"/>
      <c r="EO1165" s="9"/>
      <c r="EP1165" s="9"/>
      <c r="EQ1165" s="9"/>
      <c r="ER1165" s="9"/>
      <c r="ES1165" s="9"/>
      <c r="ET1165" s="9"/>
      <c r="EU1165" s="9"/>
      <c r="EV1165" s="9"/>
      <c r="EW1165" s="9"/>
      <c r="EX1165" s="9"/>
      <c r="EY1165" s="9"/>
      <c r="EZ1165" s="9"/>
      <c r="FA1165" s="9"/>
      <c r="FB1165" s="9"/>
      <c r="FC1165" s="9"/>
      <c r="FD1165" s="9"/>
      <c r="FE1165" s="9"/>
      <c r="FF1165" s="9"/>
      <c r="FG1165" s="9"/>
      <c r="FH1165" s="9"/>
      <c r="FI1165" s="9"/>
      <c r="FJ1165" s="9"/>
      <c r="FK1165" s="9"/>
      <c r="FL1165" s="9"/>
      <c r="FM1165" s="9"/>
      <c r="FN1165" s="9"/>
      <c r="FO1165" s="9"/>
      <c r="FP1165" s="9"/>
      <c r="FQ1165" s="9"/>
      <c r="FR1165" s="9"/>
      <c r="FS1165" s="9"/>
      <c r="FT1165" s="9"/>
      <c r="FU1165" s="9"/>
      <c r="FV1165" s="9"/>
      <c r="FW1165" s="9"/>
      <c r="FX1165" s="9"/>
      <c r="FY1165" s="9"/>
      <c r="FZ1165" s="9"/>
      <c r="GA1165" s="9"/>
      <c r="GB1165" s="9"/>
      <c r="GC1165" s="9"/>
      <c r="GD1165" s="9"/>
      <c r="GE1165" s="9"/>
      <c r="GF1165" s="9"/>
      <c r="GG1165" s="9"/>
      <c r="GH1165" s="9"/>
      <c r="GI1165" s="9"/>
      <c r="GJ1165" s="9"/>
      <c r="GK1165" s="9"/>
      <c r="GL1165" s="9"/>
      <c r="GM1165" s="9"/>
      <c r="GN1165" s="9"/>
      <c r="GO1165" s="9"/>
      <c r="GP1165" s="9"/>
    </row>
    <row r="1166" spans="1:198" x14ac:dyDescent="0.2">
      <c r="A1166" s="9" t="s">
        <v>96</v>
      </c>
      <c r="B1166" s="6" t="s">
        <v>2103</v>
      </c>
      <c r="C1166" s="37" t="s">
        <v>1037</v>
      </c>
      <c r="D1166" s="41" t="s">
        <v>11</v>
      </c>
      <c r="E1166" s="41" t="s">
        <v>2105</v>
      </c>
      <c r="F1166" s="6" t="s">
        <v>1150</v>
      </c>
      <c r="G1166" s="37" t="s">
        <v>2106</v>
      </c>
      <c r="H1166" s="41" t="s">
        <v>1804</v>
      </c>
      <c r="I1166" s="7">
        <v>0.37</v>
      </c>
      <c r="J1166" s="7">
        <v>0</v>
      </c>
      <c r="K1166" s="63">
        <v>0</v>
      </c>
      <c r="L1166" s="8">
        <v>0</v>
      </c>
      <c r="M1166" s="6">
        <v>0</v>
      </c>
      <c r="N1166" s="14">
        <v>0</v>
      </c>
      <c r="O1166" s="6">
        <v>0</v>
      </c>
      <c r="P1166" s="16" t="s">
        <v>761</v>
      </c>
      <c r="Q1166" s="9">
        <v>1166</v>
      </c>
    </row>
    <row r="1167" spans="1:198" s="9" customFormat="1" x14ac:dyDescent="0.2">
      <c r="A1167" s="9" t="s">
        <v>96</v>
      </c>
      <c r="B1167" s="16" t="s">
        <v>2103</v>
      </c>
      <c r="C1167" s="74" t="s">
        <v>1037</v>
      </c>
      <c r="D1167" s="46" t="s">
        <v>11</v>
      </c>
      <c r="E1167" s="46" t="s">
        <v>1356</v>
      </c>
      <c r="F1167" s="16" t="s">
        <v>1210</v>
      </c>
      <c r="G1167" s="74" t="s">
        <v>2104</v>
      </c>
      <c r="H1167" s="46" t="s">
        <v>1711</v>
      </c>
      <c r="I1167" s="17">
        <v>0.13</v>
      </c>
      <c r="J1167" s="17">
        <v>0</v>
      </c>
      <c r="K1167" s="67">
        <v>0</v>
      </c>
      <c r="L1167" s="14">
        <v>0</v>
      </c>
      <c r="M1167" s="16">
        <v>1</v>
      </c>
      <c r="N1167" s="14">
        <v>-1</v>
      </c>
      <c r="O1167" s="16">
        <v>0</v>
      </c>
      <c r="P1167" s="16" t="s">
        <v>761</v>
      </c>
      <c r="Q1167" s="88">
        <v>1167</v>
      </c>
      <c r="R1167" s="79"/>
    </row>
    <row r="1168" spans="1:198" x14ac:dyDescent="0.2">
      <c r="A1168" s="9"/>
      <c r="Q1168" s="9">
        <v>1168</v>
      </c>
    </row>
    <row r="1169" spans="1:198" s="13" customFormat="1" x14ac:dyDescent="0.2">
      <c r="A1169" s="9" t="s">
        <v>96</v>
      </c>
      <c r="B1169" s="10" t="s">
        <v>1052</v>
      </c>
      <c r="C1169" s="36" t="s">
        <v>1053</v>
      </c>
      <c r="D1169" s="44" t="s">
        <v>1375</v>
      </c>
      <c r="E1169" s="44" t="s">
        <v>1052</v>
      </c>
      <c r="F1169" s="10" t="s">
        <v>1051</v>
      </c>
      <c r="G1169" s="36" t="s">
        <v>1053</v>
      </c>
      <c r="H1169" s="44" t="s">
        <v>1375</v>
      </c>
      <c r="I1169" s="11">
        <v>0</v>
      </c>
      <c r="J1169" s="11">
        <v>0</v>
      </c>
      <c r="K1169" s="65">
        <v>7</v>
      </c>
      <c r="L1169" s="12">
        <v>0</v>
      </c>
      <c r="M1169" s="10">
        <v>0</v>
      </c>
      <c r="N1169" s="12">
        <v>-1</v>
      </c>
      <c r="O1169" s="10">
        <v>0</v>
      </c>
      <c r="P1169" s="10" t="s">
        <v>2231</v>
      </c>
      <c r="Q1169" s="88">
        <v>1169</v>
      </c>
      <c r="R1169" s="79"/>
      <c r="S1169" s="9"/>
      <c r="T1169" s="9"/>
      <c r="U1169" s="9"/>
      <c r="V1169" s="9"/>
      <c r="W1169" s="9"/>
      <c r="X1169" s="9"/>
      <c r="Y1169" s="9"/>
      <c r="Z1169" s="9"/>
      <c r="AA1169" s="9"/>
      <c r="AB1169" s="9"/>
      <c r="AC1169" s="9"/>
      <c r="AD1169" s="9"/>
      <c r="AE1169" s="9"/>
      <c r="AF1169" s="9"/>
      <c r="AG1169" s="9"/>
      <c r="AH1169" s="9"/>
      <c r="AI1169" s="9"/>
      <c r="AJ1169" s="9"/>
      <c r="AK1169" s="9"/>
      <c r="AL1169" s="9"/>
      <c r="AM1169" s="9"/>
      <c r="AN1169" s="9"/>
      <c r="AO1169" s="9"/>
      <c r="AP1169" s="9"/>
      <c r="AQ1169" s="9"/>
      <c r="AR1169" s="9"/>
      <c r="AS1169" s="9"/>
      <c r="AT1169" s="9"/>
      <c r="AU1169" s="9"/>
      <c r="AV1169" s="9"/>
      <c r="AW1169" s="9"/>
      <c r="AX1169" s="9"/>
      <c r="AY1169" s="9"/>
      <c r="AZ1169" s="9"/>
      <c r="BA1169" s="9"/>
      <c r="BB1169" s="9"/>
      <c r="BC1169" s="9"/>
      <c r="BD1169" s="9"/>
      <c r="BE1169" s="9"/>
      <c r="BF1169" s="9"/>
      <c r="BG1169" s="9"/>
      <c r="BH1169" s="9"/>
      <c r="BI1169" s="9"/>
      <c r="BJ1169" s="9"/>
      <c r="BK1169" s="9"/>
      <c r="BL1169" s="9"/>
      <c r="BM1169" s="9"/>
      <c r="BN1169" s="9"/>
      <c r="BO1169" s="9"/>
      <c r="BP1169" s="9"/>
      <c r="BQ1169" s="9"/>
      <c r="BR1169" s="9"/>
      <c r="BS1169" s="9"/>
      <c r="BT1169" s="9"/>
      <c r="BU1169" s="9"/>
      <c r="BV1169" s="9"/>
      <c r="BW1169" s="9"/>
      <c r="BX1169" s="9"/>
      <c r="BY1169" s="9"/>
      <c r="BZ1169" s="9"/>
      <c r="CA1169" s="9"/>
      <c r="CB1169" s="9"/>
      <c r="CC1169" s="9"/>
      <c r="CD1169" s="9"/>
      <c r="CE1169" s="9"/>
      <c r="CF1169" s="9"/>
      <c r="CG1169" s="9"/>
      <c r="CH1169" s="9"/>
      <c r="CI1169" s="9"/>
      <c r="CJ1169" s="9"/>
      <c r="CK1169" s="9"/>
      <c r="CL1169" s="9"/>
      <c r="CM1169" s="9"/>
      <c r="CN1169" s="9"/>
      <c r="CO1169" s="9"/>
      <c r="CP1169" s="9"/>
      <c r="CQ1169" s="9"/>
      <c r="CR1169" s="9"/>
      <c r="CS1169" s="9"/>
      <c r="CT1169" s="9"/>
      <c r="CU1169" s="9"/>
      <c r="CV1169" s="9"/>
      <c r="CW1169" s="9"/>
      <c r="CX1169" s="9"/>
      <c r="CY1169" s="9"/>
      <c r="CZ1169" s="9"/>
      <c r="DA1169" s="9"/>
      <c r="DB1169" s="9"/>
      <c r="DC1169" s="9"/>
      <c r="DD1169" s="9"/>
      <c r="DE1169" s="9"/>
      <c r="DF1169" s="9"/>
      <c r="DG1169" s="9"/>
      <c r="DH1169" s="9"/>
      <c r="DI1169" s="9"/>
      <c r="DJ1169" s="9"/>
      <c r="DK1169" s="9"/>
      <c r="DL1169" s="9"/>
      <c r="DM1169" s="9"/>
      <c r="DN1169" s="9"/>
      <c r="DO1169" s="9"/>
      <c r="DP1169" s="9"/>
      <c r="DQ1169" s="9"/>
      <c r="DR1169" s="9"/>
      <c r="DS1169" s="9"/>
      <c r="DT1169" s="9"/>
      <c r="DU1169" s="9"/>
      <c r="DV1169" s="9"/>
      <c r="DW1169" s="9"/>
      <c r="DX1169" s="9"/>
      <c r="DY1169" s="9"/>
      <c r="DZ1169" s="9"/>
      <c r="EA1169" s="9"/>
      <c r="EB1169" s="9"/>
      <c r="EC1169" s="9"/>
      <c r="ED1169" s="9"/>
      <c r="EE1169" s="9"/>
      <c r="EF1169" s="9"/>
      <c r="EG1169" s="9"/>
      <c r="EH1169" s="9"/>
      <c r="EI1169" s="9"/>
      <c r="EJ1169" s="9"/>
      <c r="EK1169" s="9"/>
      <c r="EL1169" s="9"/>
      <c r="EM1169" s="9"/>
      <c r="EN1169" s="9"/>
      <c r="EO1169" s="9"/>
      <c r="EP1169" s="9"/>
      <c r="EQ1169" s="9"/>
      <c r="ER1169" s="9"/>
      <c r="ES1169" s="9"/>
      <c r="ET1169" s="9"/>
      <c r="EU1169" s="9"/>
      <c r="EV1169" s="9"/>
      <c r="EW1169" s="9"/>
      <c r="EX1169" s="9"/>
      <c r="EY1169" s="9"/>
      <c r="EZ1169" s="9"/>
      <c r="FA1169" s="9"/>
      <c r="FB1169" s="9"/>
      <c r="FC1169" s="9"/>
      <c r="FD1169" s="9"/>
      <c r="FE1169" s="9"/>
      <c r="FF1169" s="9"/>
      <c r="FG1169" s="9"/>
      <c r="FH1169" s="9"/>
      <c r="FI1169" s="9"/>
      <c r="FJ1169" s="9"/>
      <c r="FK1169" s="9"/>
      <c r="FL1169" s="9"/>
      <c r="FM1169" s="9"/>
      <c r="FN1169" s="9"/>
      <c r="FO1169" s="9"/>
      <c r="FP1169" s="9"/>
      <c r="FQ1169" s="9"/>
      <c r="FR1169" s="9"/>
      <c r="FS1169" s="9"/>
      <c r="FT1169" s="9"/>
      <c r="FU1169" s="9"/>
      <c r="FV1169" s="9"/>
      <c r="FW1169" s="9"/>
      <c r="FX1169" s="9"/>
      <c r="FY1169" s="9"/>
      <c r="FZ1169" s="9"/>
      <c r="GA1169" s="9"/>
      <c r="GB1169" s="9"/>
      <c r="GC1169" s="9"/>
      <c r="GD1169" s="9"/>
      <c r="GE1169" s="9"/>
      <c r="GF1169" s="9"/>
      <c r="GG1169" s="9"/>
      <c r="GH1169" s="9"/>
      <c r="GI1169" s="9"/>
      <c r="GJ1169" s="9"/>
      <c r="GK1169" s="9"/>
      <c r="GL1169" s="9"/>
      <c r="GM1169" s="9"/>
      <c r="GN1169" s="9"/>
      <c r="GO1169" s="9"/>
      <c r="GP1169" s="9"/>
    </row>
    <row r="1170" spans="1:198" x14ac:dyDescent="0.2">
      <c r="A1170" s="9"/>
      <c r="B1170" s="5"/>
      <c r="C1170" s="73"/>
      <c r="D1170" s="40"/>
      <c r="E1170" s="40"/>
      <c r="F1170" s="5"/>
      <c r="G1170" s="73"/>
      <c r="H1170" s="40"/>
      <c r="I1170" s="5"/>
      <c r="J1170" s="5"/>
      <c r="K1170" s="66"/>
      <c r="Q1170" s="9">
        <v>1170</v>
      </c>
    </row>
    <row r="1171" spans="1:198" x14ac:dyDescent="0.2">
      <c r="A1171" s="9"/>
      <c r="B1171" s="10" t="s">
        <v>319</v>
      </c>
      <c r="C1171" s="36" t="s">
        <v>285</v>
      </c>
      <c r="D1171" s="44" t="s">
        <v>320</v>
      </c>
      <c r="E1171" s="44"/>
      <c r="F1171" s="10"/>
      <c r="G1171" s="36"/>
      <c r="H1171" s="45"/>
      <c r="I1171" s="11">
        <f>SUM(I1172:I1174)</f>
        <v>0.45600000000000002</v>
      </c>
      <c r="J1171" s="11">
        <f>SUM(J1172:J1174)</f>
        <v>0.31</v>
      </c>
      <c r="K1171" s="65"/>
      <c r="L1171" s="12">
        <f>SUM(L1172:L1174)</f>
        <v>2.17</v>
      </c>
      <c r="M1171" s="10">
        <v>4</v>
      </c>
      <c r="N1171" s="12">
        <f>SUM(L1171-M1171)</f>
        <v>-1.83</v>
      </c>
      <c r="O1171" s="10">
        <v>0</v>
      </c>
      <c r="P1171" s="10"/>
      <c r="Q1171" s="88">
        <v>1171</v>
      </c>
    </row>
    <row r="1172" spans="1:198" x14ac:dyDescent="0.2">
      <c r="A1172" s="9" t="s">
        <v>96</v>
      </c>
      <c r="B1172" s="6" t="s">
        <v>319</v>
      </c>
      <c r="C1172" s="37" t="s">
        <v>285</v>
      </c>
      <c r="D1172" s="41" t="s">
        <v>320</v>
      </c>
      <c r="E1172" s="41" t="s">
        <v>321</v>
      </c>
      <c r="F1172" s="6" t="s">
        <v>691</v>
      </c>
      <c r="G1172" s="37" t="s">
        <v>322</v>
      </c>
      <c r="H1172" s="42" t="s">
        <v>1805</v>
      </c>
      <c r="I1172" s="7">
        <v>0.29699999999999999</v>
      </c>
      <c r="J1172" s="7">
        <v>0.23</v>
      </c>
      <c r="K1172" s="63">
        <v>7</v>
      </c>
      <c r="L1172" s="8">
        <f>K1172*J1172</f>
        <v>1.61</v>
      </c>
      <c r="M1172" s="6">
        <v>2</v>
      </c>
      <c r="N1172" s="14">
        <f>SUM(L1172-M1172)</f>
        <v>-0.3899999999999999</v>
      </c>
      <c r="O1172" s="6">
        <v>0</v>
      </c>
      <c r="P1172" s="16"/>
      <c r="Q1172" s="9">
        <v>1172</v>
      </c>
    </row>
    <row r="1173" spans="1:198" x14ac:dyDescent="0.2">
      <c r="A1173" s="9" t="s">
        <v>96</v>
      </c>
      <c r="B1173" s="6" t="s">
        <v>319</v>
      </c>
      <c r="C1173" s="37" t="s">
        <v>285</v>
      </c>
      <c r="D1173" s="41" t="s">
        <v>320</v>
      </c>
      <c r="E1173" s="41" t="s">
        <v>323</v>
      </c>
      <c r="F1173" s="6" t="s">
        <v>1757</v>
      </c>
      <c r="G1173" s="37" t="s">
        <v>2370</v>
      </c>
      <c r="H1173" s="42" t="s">
        <v>1805</v>
      </c>
      <c r="I1173" s="7">
        <v>0.1</v>
      </c>
      <c r="J1173" s="7">
        <v>0.04</v>
      </c>
      <c r="K1173" s="63">
        <v>7</v>
      </c>
      <c r="L1173" s="8">
        <f>K1173*J1173</f>
        <v>0.28000000000000003</v>
      </c>
      <c r="M1173" s="6">
        <v>1</v>
      </c>
      <c r="N1173" s="14">
        <f>SUM(L1173-M1173)</f>
        <v>-0.72</v>
      </c>
      <c r="O1173" s="6">
        <v>0</v>
      </c>
      <c r="Q1173" s="88">
        <v>1173</v>
      </c>
    </row>
    <row r="1174" spans="1:198" x14ac:dyDescent="0.2">
      <c r="A1174" s="9" t="s">
        <v>96</v>
      </c>
      <c r="B1174" s="6" t="s">
        <v>319</v>
      </c>
      <c r="C1174" s="37" t="s">
        <v>285</v>
      </c>
      <c r="D1174" s="41" t="s">
        <v>320</v>
      </c>
      <c r="E1174" s="41" t="s">
        <v>2372</v>
      </c>
      <c r="F1174" s="6" t="s">
        <v>1417</v>
      </c>
      <c r="G1174" s="37" t="s">
        <v>2373</v>
      </c>
      <c r="H1174" s="42" t="s">
        <v>1805</v>
      </c>
      <c r="I1174" s="7">
        <v>5.8999999999999997E-2</v>
      </c>
      <c r="J1174" s="7">
        <v>0.04</v>
      </c>
      <c r="K1174" s="63">
        <v>7</v>
      </c>
      <c r="L1174" s="8">
        <f>K1174*J1174</f>
        <v>0.28000000000000003</v>
      </c>
      <c r="M1174" s="6">
        <v>1</v>
      </c>
      <c r="N1174" s="14">
        <f>SUM(L1174-M1174)</f>
        <v>-0.72</v>
      </c>
      <c r="O1174" s="6">
        <v>0</v>
      </c>
      <c r="Q1174" s="9">
        <v>1174</v>
      </c>
    </row>
    <row r="1175" spans="1:198" x14ac:dyDescent="0.2">
      <c r="A1175" s="9"/>
      <c r="Q1175" s="88">
        <v>1175</v>
      </c>
    </row>
    <row r="1176" spans="1:198" x14ac:dyDescent="0.2">
      <c r="A1176" s="9" t="s">
        <v>1261</v>
      </c>
      <c r="B1176" s="10" t="s">
        <v>2374</v>
      </c>
      <c r="C1176" s="36" t="s">
        <v>2375</v>
      </c>
      <c r="D1176" s="44" t="s">
        <v>1064</v>
      </c>
      <c r="E1176" s="44"/>
      <c r="F1176" s="10"/>
      <c r="G1176" s="36"/>
      <c r="H1176" s="45"/>
      <c r="I1176" s="11">
        <f>SUM(I1177:I1190)</f>
        <v>1.708</v>
      </c>
      <c r="J1176" s="11">
        <f>SUM(J1177:J1190)</f>
        <v>0.75710000000000011</v>
      </c>
      <c r="K1176" s="65"/>
      <c r="L1176" s="12">
        <f>SUM(L1177:L1190)</f>
        <v>3.8317000000000001</v>
      </c>
      <c r="M1176" s="10">
        <f>SUM(M1177:M1190)</f>
        <v>10</v>
      </c>
      <c r="N1176" s="12">
        <f t="shared" ref="N1176:N1190" si="61">SUM(L1176-M1176)</f>
        <v>-6.1683000000000003</v>
      </c>
      <c r="O1176" s="10">
        <v>0</v>
      </c>
      <c r="P1176" s="10"/>
      <c r="Q1176" s="9">
        <v>1176</v>
      </c>
    </row>
    <row r="1177" spans="1:198" x14ac:dyDescent="0.2">
      <c r="A1177" s="9" t="s">
        <v>96</v>
      </c>
      <c r="B1177" s="6" t="s">
        <v>2374</v>
      </c>
      <c r="C1177" s="37" t="s">
        <v>2375</v>
      </c>
      <c r="D1177" s="41" t="s">
        <v>1064</v>
      </c>
      <c r="E1177" s="41" t="s">
        <v>2376</v>
      </c>
      <c r="F1177" s="6" t="s">
        <v>1140</v>
      </c>
      <c r="G1177" s="37" t="s">
        <v>663</v>
      </c>
      <c r="H1177" s="42" t="s">
        <v>2377</v>
      </c>
      <c r="I1177" s="7">
        <v>9.1999999999999998E-2</v>
      </c>
      <c r="J1177" s="7">
        <v>5.1999999999999998E-2</v>
      </c>
      <c r="K1177" s="63">
        <v>7</v>
      </c>
      <c r="L1177" s="8">
        <f t="shared" ref="L1177:L1190" si="62">K1177*J1177</f>
        <v>0.36399999999999999</v>
      </c>
      <c r="M1177" s="6">
        <v>1</v>
      </c>
      <c r="N1177" s="14">
        <f t="shared" si="61"/>
        <v>-0.63600000000000001</v>
      </c>
      <c r="O1177" s="6">
        <v>0</v>
      </c>
      <c r="Q1177" s="88">
        <v>1177</v>
      </c>
    </row>
    <row r="1178" spans="1:198" x14ac:dyDescent="0.2">
      <c r="A1178" s="9" t="s">
        <v>96</v>
      </c>
      <c r="B1178" s="6" t="s">
        <v>2374</v>
      </c>
      <c r="C1178" s="37" t="s">
        <v>2375</v>
      </c>
      <c r="D1178" s="41" t="s">
        <v>1064</v>
      </c>
      <c r="E1178" s="41" t="s">
        <v>2378</v>
      </c>
      <c r="F1178" s="6" t="s">
        <v>2137</v>
      </c>
      <c r="G1178" s="37" t="s">
        <v>2379</v>
      </c>
      <c r="H1178" s="42" t="s">
        <v>903</v>
      </c>
      <c r="I1178" s="7">
        <v>6.4000000000000001E-2</v>
      </c>
      <c r="J1178" s="7">
        <v>0.04</v>
      </c>
      <c r="K1178" s="63">
        <v>7</v>
      </c>
      <c r="L1178" s="8">
        <f t="shared" si="62"/>
        <v>0.28000000000000003</v>
      </c>
      <c r="M1178" s="6">
        <v>1</v>
      </c>
      <c r="N1178" s="14">
        <f t="shared" si="61"/>
        <v>-0.72</v>
      </c>
      <c r="O1178" s="6">
        <v>0</v>
      </c>
      <c r="P1178" s="16"/>
      <c r="Q1178" s="9">
        <v>1178</v>
      </c>
    </row>
    <row r="1179" spans="1:198" x14ac:dyDescent="0.2">
      <c r="A1179" s="9" t="s">
        <v>96</v>
      </c>
      <c r="B1179" s="6" t="s">
        <v>2374</v>
      </c>
      <c r="C1179" s="37" t="s">
        <v>2375</v>
      </c>
      <c r="D1179" s="41" t="s">
        <v>1064</v>
      </c>
      <c r="E1179" s="41" t="s">
        <v>1126</v>
      </c>
      <c r="F1179" s="6" t="s">
        <v>1145</v>
      </c>
      <c r="G1179" s="37" t="s">
        <v>328</v>
      </c>
      <c r="H1179" s="42" t="s">
        <v>1743</v>
      </c>
      <c r="I1179" s="7">
        <v>0.185</v>
      </c>
      <c r="J1179" s="7">
        <v>3.2000000000000001E-2</v>
      </c>
      <c r="K1179" s="63">
        <v>7</v>
      </c>
      <c r="L1179" s="8">
        <f t="shared" si="62"/>
        <v>0.224</v>
      </c>
      <c r="M1179" s="6">
        <v>1</v>
      </c>
      <c r="N1179" s="14">
        <f t="shared" si="61"/>
        <v>-0.77600000000000002</v>
      </c>
      <c r="O1179" s="6">
        <v>0</v>
      </c>
      <c r="Q1179" s="88">
        <v>1179</v>
      </c>
    </row>
    <row r="1180" spans="1:198" x14ac:dyDescent="0.2">
      <c r="A1180" s="9" t="s">
        <v>96</v>
      </c>
      <c r="B1180" s="6" t="s">
        <v>2374</v>
      </c>
      <c r="C1180" s="37" t="s">
        <v>2375</v>
      </c>
      <c r="D1180" s="41" t="s">
        <v>1064</v>
      </c>
      <c r="E1180" s="41" t="s">
        <v>329</v>
      </c>
      <c r="F1180" s="6" t="s">
        <v>1744</v>
      </c>
      <c r="G1180" s="37" t="s">
        <v>330</v>
      </c>
      <c r="H1180" s="42" t="s">
        <v>331</v>
      </c>
      <c r="I1180" s="7">
        <v>0.127</v>
      </c>
      <c r="J1180" s="7">
        <v>9.7100000000000006E-2</v>
      </c>
      <c r="K1180" s="63">
        <v>7</v>
      </c>
      <c r="L1180" s="8">
        <f t="shared" si="62"/>
        <v>0.67970000000000008</v>
      </c>
      <c r="M1180" s="6">
        <v>1</v>
      </c>
      <c r="N1180" s="14">
        <f t="shared" si="61"/>
        <v>-0.32029999999999992</v>
      </c>
      <c r="O1180" s="6">
        <v>0</v>
      </c>
      <c r="Q1180" s="9">
        <v>1180</v>
      </c>
    </row>
    <row r="1181" spans="1:198" x14ac:dyDescent="0.2">
      <c r="A1181" s="9" t="s">
        <v>96</v>
      </c>
      <c r="B1181" s="6" t="s">
        <v>2374</v>
      </c>
      <c r="C1181" s="37" t="s">
        <v>2375</v>
      </c>
      <c r="D1181" s="41" t="s">
        <v>1064</v>
      </c>
      <c r="E1181" s="41" t="s">
        <v>332</v>
      </c>
      <c r="F1181" s="6" t="s">
        <v>1137</v>
      </c>
      <c r="G1181" s="37" t="s">
        <v>1951</v>
      </c>
      <c r="H1181" s="42" t="s">
        <v>1027</v>
      </c>
      <c r="I1181" s="7">
        <v>2.1999999999999999E-2</v>
      </c>
      <c r="J1181" s="7">
        <v>2.1999999999999999E-2</v>
      </c>
      <c r="K1181" s="63">
        <v>7</v>
      </c>
      <c r="L1181" s="8">
        <f t="shared" si="62"/>
        <v>0.154</v>
      </c>
      <c r="M1181" s="6">
        <v>1</v>
      </c>
      <c r="N1181" s="14">
        <f t="shared" si="61"/>
        <v>-0.84599999999999997</v>
      </c>
      <c r="O1181" s="6">
        <v>0</v>
      </c>
      <c r="Q1181" s="88">
        <v>1181</v>
      </c>
    </row>
    <row r="1182" spans="1:198" x14ac:dyDescent="0.2">
      <c r="A1182" s="9" t="s">
        <v>96</v>
      </c>
      <c r="B1182" s="6" t="s">
        <v>2374</v>
      </c>
      <c r="C1182" s="37" t="s">
        <v>2375</v>
      </c>
      <c r="D1182" s="41" t="s">
        <v>1064</v>
      </c>
      <c r="E1182" s="41" t="s">
        <v>333</v>
      </c>
      <c r="F1182" s="6" t="s">
        <v>1745</v>
      </c>
      <c r="G1182" s="37" t="s">
        <v>334</v>
      </c>
      <c r="H1182" s="42" t="s">
        <v>1027</v>
      </c>
      <c r="I1182" s="7">
        <v>0.152</v>
      </c>
      <c r="J1182" s="7">
        <v>7.0000000000000007E-2</v>
      </c>
      <c r="K1182" s="63">
        <v>7</v>
      </c>
      <c r="L1182" s="8">
        <f t="shared" si="62"/>
        <v>0.49000000000000005</v>
      </c>
      <c r="M1182" s="6">
        <v>1</v>
      </c>
      <c r="N1182" s="14">
        <f t="shared" si="61"/>
        <v>-0.51</v>
      </c>
      <c r="O1182" s="6">
        <v>0</v>
      </c>
      <c r="Q1182" s="9">
        <v>1182</v>
      </c>
    </row>
    <row r="1183" spans="1:198" x14ac:dyDescent="0.2">
      <c r="A1183" s="9" t="s">
        <v>96</v>
      </c>
      <c r="B1183" s="6" t="s">
        <v>2374</v>
      </c>
      <c r="C1183" s="37" t="s">
        <v>2375</v>
      </c>
      <c r="D1183" s="42">
        <v>13080</v>
      </c>
      <c r="E1183" s="41">
        <v>56245000010051</v>
      </c>
      <c r="F1183" s="27" t="s">
        <v>1166</v>
      </c>
      <c r="G1183" s="37" t="s">
        <v>1358</v>
      </c>
      <c r="H1183" s="41" t="s">
        <v>238</v>
      </c>
      <c r="I1183" s="7">
        <v>5.2999999999999999E-2</v>
      </c>
      <c r="J1183" s="7">
        <v>0</v>
      </c>
      <c r="K1183" s="63">
        <v>0</v>
      </c>
      <c r="L1183" s="8">
        <f t="shared" si="62"/>
        <v>0</v>
      </c>
      <c r="M1183" s="6">
        <v>1</v>
      </c>
      <c r="N1183" s="14">
        <f t="shared" si="61"/>
        <v>-1</v>
      </c>
      <c r="O1183" s="6">
        <v>0</v>
      </c>
      <c r="P1183" s="6" t="s">
        <v>761</v>
      </c>
      <c r="Q1183" s="88">
        <v>1183</v>
      </c>
    </row>
    <row r="1184" spans="1:198" x14ac:dyDescent="0.2">
      <c r="A1184" s="9" t="s">
        <v>335</v>
      </c>
      <c r="B1184" s="6" t="s">
        <v>2374</v>
      </c>
      <c r="C1184" s="37" t="s">
        <v>2375</v>
      </c>
      <c r="D1184" s="41" t="s">
        <v>1064</v>
      </c>
      <c r="E1184" s="41" t="s">
        <v>329</v>
      </c>
      <c r="F1184" s="6" t="s">
        <v>1744</v>
      </c>
      <c r="G1184" s="37" t="s">
        <v>330</v>
      </c>
      <c r="H1184" s="42" t="s">
        <v>331</v>
      </c>
      <c r="I1184" s="7">
        <v>0.24299999999999999</v>
      </c>
      <c r="J1184" s="7">
        <v>0.122</v>
      </c>
      <c r="K1184" s="63">
        <v>3</v>
      </c>
      <c r="L1184" s="8">
        <f t="shared" si="62"/>
        <v>0.36599999999999999</v>
      </c>
      <c r="M1184" s="6">
        <v>0</v>
      </c>
      <c r="N1184" s="14">
        <f t="shared" si="61"/>
        <v>0.36599999999999999</v>
      </c>
      <c r="O1184" s="6">
        <v>0</v>
      </c>
      <c r="Q1184" s="9">
        <v>1184</v>
      </c>
    </row>
    <row r="1185" spans="1:17" x14ac:dyDescent="0.2">
      <c r="A1185" s="9" t="s">
        <v>335</v>
      </c>
      <c r="B1185" s="6" t="s">
        <v>2374</v>
      </c>
      <c r="C1185" s="37" t="s">
        <v>2375</v>
      </c>
      <c r="D1185" s="41" t="s">
        <v>1064</v>
      </c>
      <c r="E1185" s="41" t="s">
        <v>333</v>
      </c>
      <c r="F1185" s="6" t="s">
        <v>1745</v>
      </c>
      <c r="G1185" s="37" t="s">
        <v>334</v>
      </c>
      <c r="H1185" s="42" t="s">
        <v>1027</v>
      </c>
      <c r="I1185" s="7">
        <v>8.4000000000000005E-2</v>
      </c>
      <c r="J1185" s="7">
        <v>4.2000000000000003E-2</v>
      </c>
      <c r="K1185" s="63">
        <v>3</v>
      </c>
      <c r="L1185" s="8">
        <f t="shared" si="62"/>
        <v>0.126</v>
      </c>
      <c r="M1185" s="6">
        <v>0</v>
      </c>
      <c r="N1185" s="14">
        <f t="shared" si="61"/>
        <v>0.126</v>
      </c>
      <c r="O1185" s="6">
        <v>0</v>
      </c>
      <c r="Q1185" s="88">
        <v>1185</v>
      </c>
    </row>
    <row r="1186" spans="1:17" x14ac:dyDescent="0.2">
      <c r="A1186" s="9" t="s">
        <v>336</v>
      </c>
      <c r="B1186" s="6" t="s">
        <v>2374</v>
      </c>
      <c r="C1186" s="37" t="s">
        <v>2375</v>
      </c>
      <c r="D1186" s="41" t="s">
        <v>1064</v>
      </c>
      <c r="E1186" s="41" t="s">
        <v>333</v>
      </c>
      <c r="F1186" s="6" t="s">
        <v>1745</v>
      </c>
      <c r="G1186" s="37" t="s">
        <v>334</v>
      </c>
      <c r="H1186" s="42" t="s">
        <v>1027</v>
      </c>
      <c r="I1186" s="7">
        <v>0.21</v>
      </c>
      <c r="J1186" s="7">
        <v>0.105</v>
      </c>
      <c r="K1186" s="63">
        <v>3</v>
      </c>
      <c r="L1186" s="8">
        <f t="shared" si="62"/>
        <v>0.315</v>
      </c>
      <c r="M1186" s="6">
        <v>0</v>
      </c>
      <c r="N1186" s="14">
        <f t="shared" si="61"/>
        <v>0.315</v>
      </c>
      <c r="O1186" s="6">
        <v>0</v>
      </c>
      <c r="Q1186" s="9">
        <v>1186</v>
      </c>
    </row>
    <row r="1187" spans="1:17" x14ac:dyDescent="0.2">
      <c r="A1187" s="9" t="s">
        <v>336</v>
      </c>
      <c r="B1187" s="6" t="s">
        <v>2374</v>
      </c>
      <c r="C1187" s="37" t="s">
        <v>2375</v>
      </c>
      <c r="D1187" s="41" t="s">
        <v>1064</v>
      </c>
      <c r="E1187" s="41" t="s">
        <v>337</v>
      </c>
      <c r="F1187" s="6" t="s">
        <v>1036</v>
      </c>
      <c r="G1187" s="37" t="s">
        <v>2375</v>
      </c>
      <c r="H1187" s="42" t="s">
        <v>2228</v>
      </c>
      <c r="I1187" s="7">
        <v>4.1000000000000002E-2</v>
      </c>
      <c r="J1187" s="7">
        <v>2.1000000000000001E-2</v>
      </c>
      <c r="K1187" s="63">
        <v>3</v>
      </c>
      <c r="L1187" s="8">
        <f t="shared" si="62"/>
        <v>6.3E-2</v>
      </c>
      <c r="M1187" s="6">
        <v>1</v>
      </c>
      <c r="N1187" s="14">
        <f t="shared" si="61"/>
        <v>-0.93700000000000006</v>
      </c>
      <c r="O1187" s="6">
        <v>0</v>
      </c>
      <c r="Q1187" s="88">
        <v>1187</v>
      </c>
    </row>
    <row r="1188" spans="1:17" x14ac:dyDescent="0.2">
      <c r="A1188" s="9" t="s">
        <v>336</v>
      </c>
      <c r="B1188" s="6" t="s">
        <v>2374</v>
      </c>
      <c r="C1188" s="37" t="s">
        <v>2375</v>
      </c>
      <c r="D1188" s="41" t="s">
        <v>1064</v>
      </c>
      <c r="E1188" s="41">
        <v>56245000010061</v>
      </c>
      <c r="F1188" s="27" t="s">
        <v>226</v>
      </c>
      <c r="G1188" s="37" t="s">
        <v>338</v>
      </c>
      <c r="H1188" s="56" t="s">
        <v>339</v>
      </c>
      <c r="I1188" s="7">
        <v>0</v>
      </c>
      <c r="J1188" s="7">
        <v>0</v>
      </c>
      <c r="K1188" s="63">
        <v>3</v>
      </c>
      <c r="L1188" s="8">
        <f t="shared" si="62"/>
        <v>0</v>
      </c>
      <c r="M1188" s="6">
        <v>1</v>
      </c>
      <c r="N1188" s="14">
        <v>-1</v>
      </c>
      <c r="O1188" s="6">
        <v>0</v>
      </c>
      <c r="P1188" s="6" t="s">
        <v>2231</v>
      </c>
      <c r="Q1188" s="9">
        <v>1188</v>
      </c>
    </row>
    <row r="1189" spans="1:17" x14ac:dyDescent="0.2">
      <c r="A1189" s="9" t="s">
        <v>340</v>
      </c>
      <c r="B1189" s="6" t="s">
        <v>2374</v>
      </c>
      <c r="C1189" s="37" t="s">
        <v>2375</v>
      </c>
      <c r="D1189" s="41" t="s">
        <v>1064</v>
      </c>
      <c r="E1189" s="41" t="s">
        <v>333</v>
      </c>
      <c r="F1189" s="6" t="s">
        <v>1745</v>
      </c>
      <c r="G1189" s="37" t="s">
        <v>334</v>
      </c>
      <c r="H1189" s="42" t="s">
        <v>1027</v>
      </c>
      <c r="I1189" s="7">
        <v>0.125</v>
      </c>
      <c r="J1189" s="7">
        <v>3.2000000000000001E-2</v>
      </c>
      <c r="K1189" s="63">
        <v>5</v>
      </c>
      <c r="L1189" s="8">
        <f t="shared" si="62"/>
        <v>0.16</v>
      </c>
      <c r="M1189" s="6">
        <v>1</v>
      </c>
      <c r="N1189" s="14">
        <f t="shared" si="61"/>
        <v>-0.84</v>
      </c>
      <c r="O1189" s="6">
        <v>0</v>
      </c>
      <c r="Q1189" s="88">
        <v>1189</v>
      </c>
    </row>
    <row r="1190" spans="1:17" x14ac:dyDescent="0.2">
      <c r="A1190" s="9" t="s">
        <v>340</v>
      </c>
      <c r="B1190" s="6" t="s">
        <v>2374</v>
      </c>
      <c r="C1190" s="37" t="s">
        <v>2375</v>
      </c>
      <c r="D1190" s="41" t="s">
        <v>1064</v>
      </c>
      <c r="E1190" s="41" t="s">
        <v>329</v>
      </c>
      <c r="F1190" s="6" t="s">
        <v>1744</v>
      </c>
      <c r="G1190" s="37" t="s">
        <v>330</v>
      </c>
      <c r="H1190" s="42" t="s">
        <v>331</v>
      </c>
      <c r="I1190" s="7">
        <v>0.31</v>
      </c>
      <c r="J1190" s="7">
        <v>0.122</v>
      </c>
      <c r="K1190" s="63">
        <v>5</v>
      </c>
      <c r="L1190" s="8">
        <f t="shared" si="62"/>
        <v>0.61</v>
      </c>
      <c r="M1190" s="6">
        <v>0</v>
      </c>
      <c r="N1190" s="14">
        <f t="shared" si="61"/>
        <v>0.61</v>
      </c>
      <c r="O1190" s="6">
        <v>0</v>
      </c>
      <c r="P1190" s="16"/>
      <c r="Q1190" s="9">
        <v>1190</v>
      </c>
    </row>
    <row r="1191" spans="1:17" x14ac:dyDescent="0.2">
      <c r="A1191" s="9"/>
      <c r="Q1191" s="88">
        <v>1191</v>
      </c>
    </row>
    <row r="1192" spans="1:17" x14ac:dyDescent="0.2">
      <c r="A1192" s="79"/>
      <c r="B1192" s="10" t="s">
        <v>1628</v>
      </c>
      <c r="C1192" s="36" t="s">
        <v>609</v>
      </c>
      <c r="D1192" s="44" t="s">
        <v>1629</v>
      </c>
      <c r="E1192" s="44"/>
      <c r="F1192" s="10"/>
      <c r="G1192" s="36"/>
      <c r="H1192" s="45"/>
      <c r="I1192" s="11">
        <f>SUM(I1193:I1195)</f>
        <v>0.56700000000000006</v>
      </c>
      <c r="J1192" s="11">
        <f>SUM(J1193:J1195)</f>
        <v>0.35399999999999998</v>
      </c>
      <c r="K1192" s="65"/>
      <c r="L1192" s="12">
        <f>SUM(L1193:L1195)</f>
        <v>2.4780000000000002</v>
      </c>
      <c r="M1192" s="10">
        <v>3</v>
      </c>
      <c r="N1192" s="12">
        <f>SUM(L1192-M1192)</f>
        <v>-0.5219999999999998</v>
      </c>
      <c r="O1192" s="10">
        <v>1</v>
      </c>
      <c r="P1192" s="10"/>
      <c r="Q1192" s="9">
        <v>1192</v>
      </c>
    </row>
    <row r="1193" spans="1:17" x14ac:dyDescent="0.2">
      <c r="A1193" s="9" t="s">
        <v>96</v>
      </c>
      <c r="B1193" s="6" t="s">
        <v>1628</v>
      </c>
      <c r="C1193" s="37" t="s">
        <v>609</v>
      </c>
      <c r="D1193" s="41" t="s">
        <v>1629</v>
      </c>
      <c r="E1193" s="41" t="s">
        <v>1630</v>
      </c>
      <c r="F1193" s="6" t="s">
        <v>1407</v>
      </c>
      <c r="G1193" s="37" t="s">
        <v>1631</v>
      </c>
      <c r="H1193" s="42" t="s">
        <v>1</v>
      </c>
      <c r="I1193" s="7">
        <v>5.6000000000000001E-2</v>
      </c>
      <c r="J1193" s="7">
        <v>3.4000000000000002E-2</v>
      </c>
      <c r="K1193" s="63">
        <v>7</v>
      </c>
      <c r="L1193" s="8">
        <f>K1193*J1193</f>
        <v>0.23800000000000002</v>
      </c>
      <c r="M1193" s="6">
        <v>1</v>
      </c>
      <c r="N1193" s="14">
        <f>SUM(L1193-M1193)</f>
        <v>-0.76200000000000001</v>
      </c>
      <c r="O1193" s="6">
        <v>0</v>
      </c>
      <c r="Q1193" s="88">
        <v>1193</v>
      </c>
    </row>
    <row r="1194" spans="1:17" ht="22.5" x14ac:dyDescent="0.2">
      <c r="A1194" s="9" t="s">
        <v>96</v>
      </c>
      <c r="B1194" s="6" t="s">
        <v>1628</v>
      </c>
      <c r="C1194" s="37" t="s">
        <v>609</v>
      </c>
      <c r="D1194" s="41" t="s">
        <v>1629</v>
      </c>
      <c r="E1194" s="41" t="s">
        <v>1632</v>
      </c>
      <c r="F1194" s="6" t="s">
        <v>1208</v>
      </c>
      <c r="G1194" s="37" t="s">
        <v>609</v>
      </c>
      <c r="H1194" s="42" t="s">
        <v>1633</v>
      </c>
      <c r="I1194" s="7">
        <v>0.46100000000000002</v>
      </c>
      <c r="J1194" s="7">
        <v>0.32</v>
      </c>
      <c r="K1194" s="63">
        <v>7</v>
      </c>
      <c r="L1194" s="8">
        <f>K1194*J1194</f>
        <v>2.2400000000000002</v>
      </c>
      <c r="M1194" s="6">
        <v>2</v>
      </c>
      <c r="N1194" s="14">
        <f>SUM(L1194-M1194)</f>
        <v>0.24000000000000021</v>
      </c>
      <c r="O1194" s="6">
        <v>1</v>
      </c>
      <c r="P1194" s="16" t="s">
        <v>2519</v>
      </c>
      <c r="Q1194" s="9">
        <v>1194</v>
      </c>
    </row>
    <row r="1195" spans="1:17" x14ac:dyDescent="0.2">
      <c r="A1195" s="9" t="s">
        <v>96</v>
      </c>
      <c r="B1195" s="6" t="s">
        <v>1628</v>
      </c>
      <c r="C1195" s="37" t="s">
        <v>609</v>
      </c>
      <c r="D1195" s="41" t="s">
        <v>1629</v>
      </c>
      <c r="E1195" s="41" t="s">
        <v>2237</v>
      </c>
      <c r="F1195" s="6" t="s">
        <v>324</v>
      </c>
      <c r="G1195" s="37" t="s">
        <v>2238</v>
      </c>
      <c r="H1195" s="41" t="s">
        <v>1633</v>
      </c>
      <c r="I1195" s="7">
        <v>0.05</v>
      </c>
      <c r="J1195" s="7">
        <v>0</v>
      </c>
      <c r="K1195" s="63">
        <v>0</v>
      </c>
      <c r="L1195" s="8">
        <v>0</v>
      </c>
      <c r="M1195" s="6">
        <v>0</v>
      </c>
      <c r="N1195" s="8">
        <v>0</v>
      </c>
      <c r="O1195" s="6">
        <v>0</v>
      </c>
      <c r="P1195" s="6" t="s">
        <v>761</v>
      </c>
      <c r="Q1195" s="88">
        <v>1195</v>
      </c>
    </row>
    <row r="1196" spans="1:17" ht="9.6" customHeight="1" x14ac:dyDescent="0.2">
      <c r="A1196" s="9"/>
      <c r="M1196" s="5"/>
      <c r="O1196" s="5"/>
      <c r="P1196" s="5"/>
      <c r="Q1196" s="9">
        <v>1196</v>
      </c>
    </row>
    <row r="1197" spans="1:17" x14ac:dyDescent="0.2">
      <c r="A1197" s="9"/>
      <c r="B1197" s="10" t="s">
        <v>1634</v>
      </c>
      <c r="C1197" s="36" t="s">
        <v>1635</v>
      </c>
      <c r="D1197" s="44" t="s">
        <v>53</v>
      </c>
      <c r="E1197" s="44"/>
      <c r="F1197" s="10"/>
      <c r="G1197" s="36"/>
      <c r="H1197" s="45"/>
      <c r="I1197" s="11">
        <v>0</v>
      </c>
      <c r="J1197" s="11">
        <v>0</v>
      </c>
      <c r="K1197" s="65"/>
      <c r="L1197" s="12">
        <v>0</v>
      </c>
      <c r="M1197" s="10">
        <v>2</v>
      </c>
      <c r="N1197" s="12">
        <v>-2</v>
      </c>
      <c r="O1197" s="10">
        <v>0</v>
      </c>
      <c r="P1197" s="10"/>
      <c r="Q1197" s="88">
        <v>1197</v>
      </c>
    </row>
    <row r="1198" spans="1:17" x14ac:dyDescent="0.2">
      <c r="A1198" s="9" t="s">
        <v>96</v>
      </c>
      <c r="B1198" s="6" t="s">
        <v>1634</v>
      </c>
      <c r="C1198" s="37" t="s">
        <v>1635</v>
      </c>
      <c r="D1198" s="41" t="s">
        <v>53</v>
      </c>
      <c r="E1198" s="41" t="s">
        <v>1636</v>
      </c>
      <c r="F1198" s="6" t="s">
        <v>1522</v>
      </c>
      <c r="G1198" s="37" t="s">
        <v>1637</v>
      </c>
      <c r="H1198" s="42" t="s">
        <v>604</v>
      </c>
      <c r="I1198" s="17">
        <v>0</v>
      </c>
      <c r="J1198" s="7">
        <v>0</v>
      </c>
      <c r="K1198" s="63">
        <v>7</v>
      </c>
      <c r="L1198" s="8">
        <v>0</v>
      </c>
      <c r="M1198" s="6">
        <v>1</v>
      </c>
      <c r="N1198" s="8">
        <v>-1</v>
      </c>
      <c r="O1198" s="6">
        <v>0</v>
      </c>
      <c r="P1198" s="6" t="s">
        <v>2231</v>
      </c>
      <c r="Q1198" s="9">
        <v>1198</v>
      </c>
    </row>
    <row r="1199" spans="1:17" x14ac:dyDescent="0.2">
      <c r="A1199" s="9" t="s">
        <v>96</v>
      </c>
      <c r="B1199" s="6" t="s">
        <v>1634</v>
      </c>
      <c r="C1199" s="37" t="s">
        <v>1635</v>
      </c>
      <c r="D1199" s="41" t="s">
        <v>53</v>
      </c>
      <c r="E1199" s="41" t="s">
        <v>362</v>
      </c>
      <c r="F1199" s="6" t="s">
        <v>1167</v>
      </c>
      <c r="G1199" s="37" t="s">
        <v>1635</v>
      </c>
      <c r="H1199" s="42" t="s">
        <v>604</v>
      </c>
      <c r="I1199" s="17">
        <v>0</v>
      </c>
      <c r="J1199" s="7">
        <v>0</v>
      </c>
      <c r="K1199" s="63">
        <v>7</v>
      </c>
      <c r="L1199" s="8">
        <v>0</v>
      </c>
      <c r="M1199" s="6">
        <v>1</v>
      </c>
      <c r="N1199" s="8">
        <v>-1</v>
      </c>
      <c r="O1199" s="6">
        <v>0</v>
      </c>
      <c r="P1199" s="6" t="s">
        <v>2231</v>
      </c>
      <c r="Q1199" s="88">
        <v>1199</v>
      </c>
    </row>
    <row r="1200" spans="1:17" x14ac:dyDescent="0.2">
      <c r="A1200" s="9"/>
      <c r="Q1200" s="9">
        <v>1200</v>
      </c>
    </row>
    <row r="1201" spans="1:17" x14ac:dyDescent="0.2">
      <c r="A1201" s="9" t="s">
        <v>1261</v>
      </c>
      <c r="B1201" s="10" t="s">
        <v>363</v>
      </c>
      <c r="C1201" s="36" t="s">
        <v>342</v>
      </c>
      <c r="D1201" s="44" t="s">
        <v>364</v>
      </c>
      <c r="E1201" s="44"/>
      <c r="F1201" s="10"/>
      <c r="G1201" s="36"/>
      <c r="H1201" s="45"/>
      <c r="I1201" s="11">
        <f>SUM(I1202:I1206)</f>
        <v>1.208</v>
      </c>
      <c r="J1201" s="11">
        <f>SUM(J1202:J1206)</f>
        <v>0.64700000000000002</v>
      </c>
      <c r="K1201" s="65"/>
      <c r="L1201" s="12">
        <f>SUM(L1202:L1206)</f>
        <v>2.581</v>
      </c>
      <c r="M1201" s="10">
        <v>3</v>
      </c>
      <c r="N1201" s="12">
        <f t="shared" ref="N1201:N1206" si="63">SUM(L1201-M1201)</f>
        <v>-0.41900000000000004</v>
      </c>
      <c r="O1201" s="10">
        <v>0</v>
      </c>
      <c r="P1201" s="10"/>
      <c r="Q1201" s="88">
        <v>1201</v>
      </c>
    </row>
    <row r="1202" spans="1:17" x14ac:dyDescent="0.2">
      <c r="A1202" s="9" t="s">
        <v>1191</v>
      </c>
      <c r="B1202" s="6" t="s">
        <v>363</v>
      </c>
      <c r="C1202" s="37" t="s">
        <v>342</v>
      </c>
      <c r="D1202" s="41" t="s">
        <v>364</v>
      </c>
      <c r="E1202" s="41" t="s">
        <v>365</v>
      </c>
      <c r="F1202" s="6" t="s">
        <v>2027</v>
      </c>
      <c r="G1202" s="37" t="s">
        <v>366</v>
      </c>
      <c r="H1202" s="42" t="s">
        <v>2327</v>
      </c>
      <c r="I1202" s="7">
        <v>3.6999999999999998E-2</v>
      </c>
      <c r="J1202" s="7">
        <v>0.02</v>
      </c>
      <c r="K1202" s="63">
        <v>7</v>
      </c>
      <c r="L1202" s="8">
        <f>K1202*J1202</f>
        <v>0.14000000000000001</v>
      </c>
      <c r="M1202" s="6">
        <v>1</v>
      </c>
      <c r="N1202" s="14">
        <f t="shared" si="63"/>
        <v>-0.86</v>
      </c>
      <c r="O1202" s="6">
        <v>0</v>
      </c>
      <c r="Q1202" s="9">
        <v>1202</v>
      </c>
    </row>
    <row r="1203" spans="1:17" x14ac:dyDescent="0.2">
      <c r="A1203" s="9" t="s">
        <v>1191</v>
      </c>
      <c r="B1203" s="6" t="s">
        <v>363</v>
      </c>
      <c r="C1203" s="37" t="s">
        <v>342</v>
      </c>
      <c r="D1203" s="41" t="s">
        <v>364</v>
      </c>
      <c r="E1203" s="41" t="s">
        <v>367</v>
      </c>
      <c r="F1203" s="6" t="s">
        <v>1702</v>
      </c>
      <c r="G1203" s="37" t="s">
        <v>368</v>
      </c>
      <c r="H1203" s="42" t="s">
        <v>2327</v>
      </c>
      <c r="I1203" s="7">
        <v>0.03</v>
      </c>
      <c r="J1203" s="7">
        <v>0.02</v>
      </c>
      <c r="K1203" s="63">
        <v>7</v>
      </c>
      <c r="L1203" s="8">
        <f>K1203*J1203</f>
        <v>0.14000000000000001</v>
      </c>
      <c r="M1203" s="6">
        <v>1</v>
      </c>
      <c r="N1203" s="14">
        <f t="shared" si="63"/>
        <v>-0.86</v>
      </c>
      <c r="O1203" s="6">
        <v>0</v>
      </c>
      <c r="Q1203" s="88">
        <v>1203</v>
      </c>
    </row>
    <row r="1204" spans="1:17" x14ac:dyDescent="0.2">
      <c r="A1204" s="9" t="s">
        <v>1191</v>
      </c>
      <c r="B1204" s="6" t="s">
        <v>363</v>
      </c>
      <c r="C1204" s="37" t="s">
        <v>342</v>
      </c>
      <c r="D1204" s="41" t="s">
        <v>364</v>
      </c>
      <c r="E1204" s="41" t="s">
        <v>369</v>
      </c>
      <c r="F1204" s="6" t="s">
        <v>827</v>
      </c>
      <c r="G1204" s="37" t="s">
        <v>342</v>
      </c>
      <c r="H1204" s="42" t="s">
        <v>2327</v>
      </c>
      <c r="I1204" s="7">
        <v>0.22900000000000001</v>
      </c>
      <c r="J1204" s="7">
        <v>0.12</v>
      </c>
      <c r="K1204" s="63">
        <v>7</v>
      </c>
      <c r="L1204" s="8">
        <f>K1204*J1204</f>
        <v>0.84</v>
      </c>
      <c r="M1204" s="6">
        <v>0</v>
      </c>
      <c r="N1204" s="14">
        <f t="shared" si="63"/>
        <v>0.84</v>
      </c>
      <c r="O1204" s="6">
        <v>0</v>
      </c>
      <c r="Q1204" s="9">
        <v>1204</v>
      </c>
    </row>
    <row r="1205" spans="1:17" x14ac:dyDescent="0.2">
      <c r="A1205" s="9" t="s">
        <v>335</v>
      </c>
      <c r="B1205" s="6" t="s">
        <v>363</v>
      </c>
      <c r="C1205" s="37" t="s">
        <v>342</v>
      </c>
      <c r="D1205" s="41" t="s">
        <v>364</v>
      </c>
      <c r="E1205" s="41" t="s">
        <v>369</v>
      </c>
      <c r="F1205" s="6" t="s">
        <v>827</v>
      </c>
      <c r="G1205" s="37" t="s">
        <v>342</v>
      </c>
      <c r="H1205" s="42" t="s">
        <v>2327</v>
      </c>
      <c r="I1205" s="7">
        <v>0.45200000000000001</v>
      </c>
      <c r="J1205" s="7">
        <v>0.22600000000000001</v>
      </c>
      <c r="K1205" s="63">
        <v>3</v>
      </c>
      <c r="L1205" s="8">
        <f>K1205*J1205</f>
        <v>0.67800000000000005</v>
      </c>
      <c r="M1205" s="6">
        <v>0</v>
      </c>
      <c r="N1205" s="14">
        <f t="shared" si="63"/>
        <v>0.67800000000000005</v>
      </c>
      <c r="O1205" s="6">
        <v>0</v>
      </c>
      <c r="Q1205" s="88">
        <v>1205</v>
      </c>
    </row>
    <row r="1206" spans="1:17" x14ac:dyDescent="0.2">
      <c r="A1206" s="9" t="s">
        <v>336</v>
      </c>
      <c r="B1206" s="6" t="s">
        <v>363</v>
      </c>
      <c r="C1206" s="37" t="s">
        <v>342</v>
      </c>
      <c r="D1206" s="41" t="s">
        <v>364</v>
      </c>
      <c r="E1206" s="41" t="s">
        <v>369</v>
      </c>
      <c r="F1206" s="6" t="s">
        <v>827</v>
      </c>
      <c r="G1206" s="37" t="s">
        <v>342</v>
      </c>
      <c r="H1206" s="42" t="s">
        <v>2327</v>
      </c>
      <c r="I1206" s="7">
        <v>0.46</v>
      </c>
      <c r="J1206" s="7">
        <v>0.26100000000000001</v>
      </c>
      <c r="K1206" s="63">
        <v>3</v>
      </c>
      <c r="L1206" s="8">
        <f>K1206*J1206</f>
        <v>0.78300000000000003</v>
      </c>
      <c r="M1206" s="6">
        <v>1</v>
      </c>
      <c r="N1206" s="14">
        <f t="shared" si="63"/>
        <v>-0.21699999999999997</v>
      </c>
      <c r="O1206" s="6">
        <v>0</v>
      </c>
      <c r="Q1206" s="9">
        <v>1206</v>
      </c>
    </row>
    <row r="1207" spans="1:17" x14ac:dyDescent="0.2">
      <c r="A1207" s="9"/>
      <c r="Q1207" s="88">
        <v>1207</v>
      </c>
    </row>
    <row r="1208" spans="1:17" x14ac:dyDescent="0.2">
      <c r="A1208" s="9" t="s">
        <v>96</v>
      </c>
      <c r="B1208" s="10" t="s">
        <v>370</v>
      </c>
      <c r="C1208" s="36" t="s">
        <v>211</v>
      </c>
      <c r="D1208" s="44" t="s">
        <v>371</v>
      </c>
      <c r="E1208" s="44" t="s">
        <v>370</v>
      </c>
      <c r="F1208" s="10" t="s">
        <v>1364</v>
      </c>
      <c r="G1208" s="36" t="s">
        <v>211</v>
      </c>
      <c r="H1208" s="45" t="s">
        <v>371</v>
      </c>
      <c r="I1208" s="11">
        <v>0.48</v>
      </c>
      <c r="J1208" s="11">
        <v>0.33200000000000002</v>
      </c>
      <c r="K1208" s="65">
        <v>7</v>
      </c>
      <c r="L1208" s="12">
        <f>K1208*J1208</f>
        <v>2.3240000000000003</v>
      </c>
      <c r="M1208" s="10">
        <v>2</v>
      </c>
      <c r="N1208" s="12">
        <f>SUM(L1208-M1208)</f>
        <v>0.32400000000000029</v>
      </c>
      <c r="O1208" s="10">
        <v>0</v>
      </c>
      <c r="P1208" s="10"/>
      <c r="Q1208" s="9">
        <v>1208</v>
      </c>
    </row>
    <row r="1209" spans="1:17" x14ac:dyDescent="0.2">
      <c r="A1209" s="9"/>
      <c r="B1209" s="16"/>
      <c r="C1209" s="74"/>
      <c r="D1209" s="46"/>
      <c r="E1209" s="46"/>
      <c r="F1209" s="16"/>
      <c r="G1209" s="74"/>
      <c r="H1209" s="47"/>
      <c r="I1209" s="17"/>
      <c r="J1209" s="17"/>
      <c r="K1209" s="67"/>
      <c r="L1209" s="14"/>
      <c r="M1209" s="16"/>
      <c r="N1209" s="14"/>
      <c r="O1209" s="16"/>
      <c r="P1209" s="16"/>
      <c r="Q1209" s="88">
        <v>1209</v>
      </c>
    </row>
    <row r="1210" spans="1:17" x14ac:dyDescent="0.2">
      <c r="A1210" s="9"/>
      <c r="B1210" s="10" t="s">
        <v>372</v>
      </c>
      <c r="C1210" s="36" t="s">
        <v>373</v>
      </c>
      <c r="D1210" s="44" t="s">
        <v>2148</v>
      </c>
      <c r="E1210" s="44"/>
      <c r="F1210" s="10"/>
      <c r="G1210" s="36"/>
      <c r="H1210" s="45"/>
      <c r="I1210" s="11">
        <f>SUM(I1211:I1214)</f>
        <v>0.39899999999999997</v>
      </c>
      <c r="J1210" s="11">
        <f>SUM(J1211:J1214)</f>
        <v>0.218</v>
      </c>
      <c r="K1210" s="65"/>
      <c r="L1210" s="12">
        <f>SUM(L1211:L1214)</f>
        <v>1.526</v>
      </c>
      <c r="M1210" s="10">
        <v>4</v>
      </c>
      <c r="N1210" s="12">
        <f>SUM(L1210-M1210)</f>
        <v>-2.4740000000000002</v>
      </c>
      <c r="O1210" s="10">
        <v>0</v>
      </c>
      <c r="P1210" s="10"/>
      <c r="Q1210" s="9">
        <v>1210</v>
      </c>
    </row>
    <row r="1211" spans="1:17" x14ac:dyDescent="0.2">
      <c r="A1211" s="9" t="s">
        <v>1191</v>
      </c>
      <c r="B1211" s="6" t="s">
        <v>372</v>
      </c>
      <c r="C1211" s="37" t="s">
        <v>373</v>
      </c>
      <c r="D1211" s="41" t="s">
        <v>2148</v>
      </c>
      <c r="E1211" s="41" t="s">
        <v>374</v>
      </c>
      <c r="F1211" s="6" t="s">
        <v>2316</v>
      </c>
      <c r="G1211" s="37" t="s">
        <v>375</v>
      </c>
      <c r="H1211" s="42" t="s">
        <v>1203</v>
      </c>
      <c r="I1211" s="7">
        <v>5.7000000000000002E-2</v>
      </c>
      <c r="J1211" s="7">
        <v>4.3999999999999997E-2</v>
      </c>
      <c r="K1211" s="63">
        <v>7</v>
      </c>
      <c r="L1211" s="8">
        <f>K1211*J1211</f>
        <v>0.308</v>
      </c>
      <c r="M1211" s="6">
        <v>1</v>
      </c>
      <c r="N1211" s="14">
        <f>SUM(L1211-M1211)</f>
        <v>-0.69199999999999995</v>
      </c>
      <c r="O1211" s="6">
        <v>0</v>
      </c>
      <c r="Q1211" s="88">
        <v>1211</v>
      </c>
    </row>
    <row r="1212" spans="1:17" x14ac:dyDescent="0.2">
      <c r="A1212" s="9" t="s">
        <v>1191</v>
      </c>
      <c r="B1212" s="6" t="s">
        <v>372</v>
      </c>
      <c r="C1212" s="37" t="s">
        <v>373</v>
      </c>
      <c r="D1212" s="41" t="s">
        <v>2148</v>
      </c>
      <c r="E1212" s="41" t="s">
        <v>376</v>
      </c>
      <c r="F1212" s="6" t="s">
        <v>377</v>
      </c>
      <c r="G1212" s="37" t="s">
        <v>373</v>
      </c>
      <c r="H1212" s="42" t="s">
        <v>2234</v>
      </c>
      <c r="I1212" s="7">
        <v>0.29199999999999998</v>
      </c>
      <c r="J1212" s="7">
        <v>0.14899999999999999</v>
      </c>
      <c r="K1212" s="63">
        <v>7</v>
      </c>
      <c r="L1212" s="8">
        <f>K1212*J1212</f>
        <v>1.0429999999999999</v>
      </c>
      <c r="M1212" s="6">
        <v>1</v>
      </c>
      <c r="N1212" s="14">
        <f>SUM(L1212-M1212)</f>
        <v>4.2999999999999927E-2</v>
      </c>
      <c r="O1212" s="6">
        <v>0</v>
      </c>
      <c r="Q1212" s="9">
        <v>1212</v>
      </c>
    </row>
    <row r="1213" spans="1:17" x14ac:dyDescent="0.2">
      <c r="A1213" s="9" t="s">
        <v>1191</v>
      </c>
      <c r="B1213" s="6" t="s">
        <v>372</v>
      </c>
      <c r="C1213" s="37" t="s">
        <v>373</v>
      </c>
      <c r="D1213" s="41" t="s">
        <v>2148</v>
      </c>
      <c r="E1213" s="41">
        <v>56244600010202</v>
      </c>
      <c r="F1213" s="6" t="s">
        <v>1200</v>
      </c>
      <c r="G1213" s="37" t="s">
        <v>378</v>
      </c>
      <c r="H1213" s="42" t="s">
        <v>379</v>
      </c>
      <c r="I1213" s="7">
        <v>0.05</v>
      </c>
      <c r="J1213" s="7">
        <v>2.5000000000000001E-2</v>
      </c>
      <c r="K1213" s="63">
        <v>7</v>
      </c>
      <c r="L1213" s="8">
        <f>K1213*J1213</f>
        <v>0.17500000000000002</v>
      </c>
      <c r="M1213" s="6">
        <v>1</v>
      </c>
      <c r="N1213" s="14">
        <f>SUM(L1213-M1213)</f>
        <v>-0.82499999999999996</v>
      </c>
      <c r="O1213" s="6">
        <v>0</v>
      </c>
      <c r="Q1213" s="88">
        <v>1213</v>
      </c>
    </row>
    <row r="1214" spans="1:17" x14ac:dyDescent="0.2">
      <c r="A1214" s="9" t="s">
        <v>1191</v>
      </c>
      <c r="B1214" s="6" t="s">
        <v>372</v>
      </c>
      <c r="C1214" s="37" t="s">
        <v>373</v>
      </c>
      <c r="D1214" s="41" t="s">
        <v>2148</v>
      </c>
      <c r="E1214" s="41" t="s">
        <v>380</v>
      </c>
      <c r="F1214" s="6" t="s">
        <v>1808</v>
      </c>
      <c r="G1214" s="37" t="s">
        <v>381</v>
      </c>
      <c r="H1214" s="42" t="s">
        <v>2234</v>
      </c>
      <c r="I1214" s="7">
        <v>0</v>
      </c>
      <c r="J1214" s="7">
        <v>0</v>
      </c>
      <c r="K1214" s="63">
        <v>7</v>
      </c>
      <c r="L1214" s="8">
        <f>K1214*J1214</f>
        <v>0</v>
      </c>
      <c r="M1214" s="6">
        <v>1</v>
      </c>
      <c r="N1214" s="14">
        <f>SUM(L1214-M1214)</f>
        <v>-1</v>
      </c>
      <c r="O1214" s="6">
        <v>0</v>
      </c>
      <c r="P1214" s="6" t="s">
        <v>210</v>
      </c>
      <c r="Q1214" s="9">
        <v>1214</v>
      </c>
    </row>
    <row r="1215" spans="1:17" x14ac:dyDescent="0.2">
      <c r="A1215" s="9"/>
      <c r="B1215" s="16"/>
      <c r="C1215" s="74"/>
      <c r="D1215" s="46"/>
      <c r="E1215" s="46"/>
      <c r="F1215" s="16"/>
      <c r="G1215" s="74"/>
      <c r="H1215" s="47"/>
      <c r="I1215" s="17"/>
      <c r="J1215" s="17"/>
      <c r="K1215" s="67"/>
      <c r="L1215" s="14"/>
      <c r="M1215" s="16"/>
      <c r="N1215" s="14"/>
      <c r="O1215" s="16"/>
      <c r="P1215" s="16"/>
      <c r="Q1215" s="88">
        <v>1215</v>
      </c>
    </row>
    <row r="1216" spans="1:17" x14ac:dyDescent="0.2">
      <c r="A1216" s="9"/>
      <c r="B1216" s="10" t="s">
        <v>382</v>
      </c>
      <c r="C1216" s="36" t="s">
        <v>383</v>
      </c>
      <c r="D1216" s="44" t="s">
        <v>384</v>
      </c>
      <c r="E1216" s="44"/>
      <c r="F1216" s="10"/>
      <c r="G1216" s="36"/>
      <c r="H1216" s="45"/>
      <c r="I1216" s="11">
        <v>0.21199999999999999</v>
      </c>
      <c r="J1216" s="11">
        <v>0.106</v>
      </c>
      <c r="K1216" s="65"/>
      <c r="L1216" s="12">
        <f>SUM(L1217)</f>
        <v>0.74199999999999999</v>
      </c>
      <c r="M1216" s="10">
        <v>2</v>
      </c>
      <c r="N1216" s="12">
        <f>SUM(L1216-M1216)</f>
        <v>-1.258</v>
      </c>
      <c r="O1216" s="10">
        <v>0</v>
      </c>
      <c r="P1216" s="10"/>
      <c r="Q1216" s="9">
        <v>1216</v>
      </c>
    </row>
    <row r="1217" spans="1:18" x14ac:dyDescent="0.2">
      <c r="A1217" s="9" t="s">
        <v>1191</v>
      </c>
      <c r="B1217" s="6" t="s">
        <v>382</v>
      </c>
      <c r="C1217" s="37" t="s">
        <v>383</v>
      </c>
      <c r="D1217" s="41" t="s">
        <v>384</v>
      </c>
      <c r="E1217" s="41" t="s">
        <v>382</v>
      </c>
      <c r="F1217" s="6" t="s">
        <v>205</v>
      </c>
      <c r="G1217" s="37" t="s">
        <v>383</v>
      </c>
      <c r="H1217" s="42" t="s">
        <v>384</v>
      </c>
      <c r="I1217" s="7">
        <v>0.21199999999999999</v>
      </c>
      <c r="J1217" s="7">
        <v>0.106</v>
      </c>
      <c r="K1217" s="63">
        <v>7</v>
      </c>
      <c r="L1217" s="8">
        <f>K1217*J1217</f>
        <v>0.74199999999999999</v>
      </c>
      <c r="M1217" s="6">
        <v>1</v>
      </c>
      <c r="N1217" s="14">
        <f>SUM(L1217-M1217)</f>
        <v>-0.25800000000000001</v>
      </c>
      <c r="O1217" s="6">
        <v>0</v>
      </c>
      <c r="P1217" s="16" t="s">
        <v>1120</v>
      </c>
      <c r="Q1217" s="88">
        <v>1217</v>
      </c>
    </row>
    <row r="1218" spans="1:18" x14ac:dyDescent="0.2">
      <c r="A1218" s="9" t="s">
        <v>1191</v>
      </c>
      <c r="B1218" s="6" t="s">
        <v>382</v>
      </c>
      <c r="C1218" s="37" t="s">
        <v>383</v>
      </c>
      <c r="D1218" s="41" t="s">
        <v>384</v>
      </c>
      <c r="E1218" s="41" t="s">
        <v>1121</v>
      </c>
      <c r="F1218" s="6" t="s">
        <v>1122</v>
      </c>
      <c r="G1218" s="37" t="s">
        <v>1123</v>
      </c>
      <c r="H1218" s="41" t="s">
        <v>1287</v>
      </c>
      <c r="I1218" s="7">
        <v>0</v>
      </c>
      <c r="J1218" s="7">
        <v>0</v>
      </c>
      <c r="K1218" s="63">
        <v>7</v>
      </c>
      <c r="L1218" s="8">
        <v>0</v>
      </c>
      <c r="M1218" s="6">
        <v>1</v>
      </c>
      <c r="N1218" s="8">
        <v>-1</v>
      </c>
      <c r="O1218" s="6">
        <v>0</v>
      </c>
      <c r="Q1218" s="9">
        <v>1218</v>
      </c>
    </row>
    <row r="1219" spans="1:18" x14ac:dyDescent="0.2">
      <c r="A1219" s="9"/>
      <c r="B1219" s="5"/>
      <c r="C1219" s="73"/>
      <c r="D1219" s="40"/>
      <c r="E1219" s="40"/>
      <c r="F1219" s="5"/>
      <c r="G1219" s="73"/>
      <c r="H1219" s="40"/>
      <c r="I1219" s="5"/>
      <c r="J1219" s="5"/>
      <c r="K1219" s="66"/>
      <c r="Q1219" s="88">
        <v>1219</v>
      </c>
    </row>
    <row r="1220" spans="1:18" x14ac:dyDescent="0.2">
      <c r="A1220" s="9" t="s">
        <v>1191</v>
      </c>
      <c r="B1220" s="10" t="s">
        <v>385</v>
      </c>
      <c r="C1220" s="36" t="s">
        <v>386</v>
      </c>
      <c r="D1220" s="44" t="s">
        <v>2148</v>
      </c>
      <c r="E1220" s="44" t="s">
        <v>385</v>
      </c>
      <c r="F1220" s="10" t="s">
        <v>1146</v>
      </c>
      <c r="G1220" s="36" t="s">
        <v>386</v>
      </c>
      <c r="H1220" s="45" t="s">
        <v>2148</v>
      </c>
      <c r="I1220" s="11">
        <v>0.182</v>
      </c>
      <c r="J1220" s="11">
        <v>0.126</v>
      </c>
      <c r="K1220" s="65">
        <v>7</v>
      </c>
      <c r="L1220" s="12">
        <f>K1220*J1220</f>
        <v>0.88200000000000001</v>
      </c>
      <c r="M1220" s="10">
        <v>1</v>
      </c>
      <c r="N1220" s="12">
        <f>SUM(L1220-M1220)</f>
        <v>-0.11799999999999999</v>
      </c>
      <c r="O1220" s="10">
        <v>0</v>
      </c>
      <c r="P1220" s="10"/>
      <c r="Q1220" s="9">
        <v>1220</v>
      </c>
    </row>
    <row r="1221" spans="1:18" x14ac:dyDescent="0.2">
      <c r="A1221" s="9"/>
      <c r="Q1221" s="88">
        <v>1221</v>
      </c>
    </row>
    <row r="1222" spans="1:18" x14ac:dyDescent="0.2">
      <c r="A1222" s="9"/>
      <c r="B1222" s="10" t="s">
        <v>387</v>
      </c>
      <c r="C1222" s="36" t="s">
        <v>388</v>
      </c>
      <c r="D1222" s="44" t="s">
        <v>807</v>
      </c>
      <c r="E1222" s="44"/>
      <c r="F1222" s="10"/>
      <c r="G1222" s="36"/>
      <c r="H1222" s="45"/>
      <c r="I1222" s="11">
        <f>SUM(I1223:I1225)</f>
        <v>0.26500000000000001</v>
      </c>
      <c r="J1222" s="11">
        <f>SUM(J1223:J1225)</f>
        <v>0.2</v>
      </c>
      <c r="K1222" s="65"/>
      <c r="L1222" s="12">
        <f>SUM(L1223:L1225)</f>
        <v>1.4</v>
      </c>
      <c r="M1222" s="10">
        <v>2</v>
      </c>
      <c r="N1222" s="12">
        <f>SUM(L1222-M1222)</f>
        <v>-0.60000000000000009</v>
      </c>
      <c r="O1222" s="10">
        <v>0</v>
      </c>
      <c r="P1222" s="10"/>
      <c r="Q1222" s="9">
        <v>1222</v>
      </c>
    </row>
    <row r="1223" spans="1:18" ht="22.5" x14ac:dyDescent="0.2">
      <c r="A1223" s="9" t="s">
        <v>96</v>
      </c>
      <c r="B1223" s="6" t="s">
        <v>387</v>
      </c>
      <c r="C1223" s="37" t="s">
        <v>388</v>
      </c>
      <c r="D1223" s="41" t="s">
        <v>807</v>
      </c>
      <c r="E1223" s="41" t="s">
        <v>389</v>
      </c>
      <c r="F1223" s="6" t="s">
        <v>1216</v>
      </c>
      <c r="G1223" s="37" t="s">
        <v>390</v>
      </c>
      <c r="H1223" s="42" t="s">
        <v>802</v>
      </c>
      <c r="I1223" s="7">
        <v>1.4999999999999999E-2</v>
      </c>
      <c r="J1223" s="7">
        <v>1.4999999999999999E-2</v>
      </c>
      <c r="K1223" s="63">
        <v>7</v>
      </c>
      <c r="L1223" s="8">
        <f>K1223*J1223</f>
        <v>0.105</v>
      </c>
      <c r="M1223" s="6">
        <v>0</v>
      </c>
      <c r="N1223" s="14">
        <f>SUM(L1223-M1223)</f>
        <v>0.105</v>
      </c>
      <c r="O1223" s="6">
        <v>0</v>
      </c>
      <c r="P1223" s="6" t="s">
        <v>1588</v>
      </c>
      <c r="Q1223" s="88">
        <v>1223</v>
      </c>
    </row>
    <row r="1224" spans="1:18" x14ac:dyDescent="0.2">
      <c r="A1224" s="9" t="s">
        <v>96</v>
      </c>
      <c r="B1224" s="6" t="s">
        <v>387</v>
      </c>
      <c r="C1224" s="37" t="s">
        <v>388</v>
      </c>
      <c r="D1224" s="41" t="s">
        <v>807</v>
      </c>
      <c r="E1224" s="41" t="s">
        <v>391</v>
      </c>
      <c r="F1224" s="6" t="s">
        <v>1792</v>
      </c>
      <c r="G1224" s="37" t="s">
        <v>392</v>
      </c>
      <c r="H1224" s="42" t="s">
        <v>393</v>
      </c>
      <c r="I1224" s="7">
        <v>0.189</v>
      </c>
      <c r="J1224" s="7">
        <v>0.124</v>
      </c>
      <c r="K1224" s="63">
        <v>7</v>
      </c>
      <c r="L1224" s="8">
        <f>K1224*J1224</f>
        <v>0.86799999999999999</v>
      </c>
      <c r="M1224" s="6">
        <v>1</v>
      </c>
      <c r="N1224" s="14">
        <f>SUM(L1224-M1224)</f>
        <v>-0.13200000000000001</v>
      </c>
      <c r="O1224" s="6">
        <v>0</v>
      </c>
      <c r="Q1224" s="9">
        <v>1224</v>
      </c>
    </row>
    <row r="1225" spans="1:18" x14ac:dyDescent="0.2">
      <c r="A1225" s="9" t="s">
        <v>96</v>
      </c>
      <c r="B1225" s="6" t="s">
        <v>387</v>
      </c>
      <c r="C1225" s="37" t="s">
        <v>388</v>
      </c>
      <c r="D1225" s="41" t="s">
        <v>807</v>
      </c>
      <c r="E1225" s="41" t="s">
        <v>394</v>
      </c>
      <c r="F1225" s="6" t="s">
        <v>1793</v>
      </c>
      <c r="G1225" s="37" t="s">
        <v>388</v>
      </c>
      <c r="H1225" s="42" t="s">
        <v>393</v>
      </c>
      <c r="I1225" s="7">
        <v>6.0999999999999999E-2</v>
      </c>
      <c r="J1225" s="7">
        <v>6.0999999999999999E-2</v>
      </c>
      <c r="K1225" s="63">
        <v>7</v>
      </c>
      <c r="L1225" s="8">
        <f>K1225*J1225</f>
        <v>0.42699999999999999</v>
      </c>
      <c r="M1225" s="6">
        <v>1</v>
      </c>
      <c r="N1225" s="14">
        <f>SUM(L1225-M1225)</f>
        <v>-0.57299999999999995</v>
      </c>
      <c r="O1225" s="6">
        <v>0</v>
      </c>
      <c r="Q1225" s="88">
        <v>1225</v>
      </c>
    </row>
    <row r="1226" spans="1:18" x14ac:dyDescent="0.2">
      <c r="A1226" s="9"/>
      <c r="Q1226" s="9">
        <v>1226</v>
      </c>
    </row>
    <row r="1227" spans="1:18" s="9" customFormat="1" x14ac:dyDescent="0.2">
      <c r="A1227" s="79"/>
      <c r="B1227" s="32" t="s">
        <v>395</v>
      </c>
      <c r="C1227" s="77" t="s">
        <v>1102</v>
      </c>
      <c r="D1227" s="59" t="s">
        <v>647</v>
      </c>
      <c r="E1227" s="59"/>
      <c r="F1227" s="32"/>
      <c r="G1227" s="77"/>
      <c r="H1227" s="60"/>
      <c r="I1227" s="33">
        <f>SUM(I1228:I1235)</f>
        <v>0.84500000000000008</v>
      </c>
      <c r="J1227" s="33">
        <f>SUM(J1228:J1235)</f>
        <v>0.70200000000000007</v>
      </c>
      <c r="K1227" s="70"/>
      <c r="L1227" s="34">
        <f>SUM(L1228:L1235)</f>
        <v>4.9139999999999997</v>
      </c>
      <c r="M1227" s="32">
        <v>4</v>
      </c>
      <c r="N1227" s="34">
        <f t="shared" ref="N1227:N1235" si="64">SUM(L1227-M1227)</f>
        <v>0.9139999999999997</v>
      </c>
      <c r="O1227" s="32">
        <v>1</v>
      </c>
      <c r="P1227" s="32"/>
      <c r="Q1227" s="88">
        <v>1227</v>
      </c>
      <c r="R1227" s="79"/>
    </row>
    <row r="1228" spans="1:18" x14ac:dyDescent="0.2">
      <c r="A1228" s="9" t="s">
        <v>1191</v>
      </c>
      <c r="B1228" s="6" t="s">
        <v>395</v>
      </c>
      <c r="C1228" s="37" t="s">
        <v>1102</v>
      </c>
      <c r="D1228" s="41" t="s">
        <v>647</v>
      </c>
      <c r="E1228" s="41" t="s">
        <v>396</v>
      </c>
      <c r="F1228" s="6" t="s">
        <v>2341</v>
      </c>
      <c r="G1228" s="37" t="s">
        <v>1529</v>
      </c>
      <c r="H1228" s="42" t="s">
        <v>1799</v>
      </c>
      <c r="I1228" s="7">
        <v>0.1</v>
      </c>
      <c r="J1228" s="7">
        <v>0.05</v>
      </c>
      <c r="K1228" s="63">
        <v>7</v>
      </c>
      <c r="L1228" s="8">
        <f t="shared" ref="L1228:L1235" si="65">K1228*J1228</f>
        <v>0.35000000000000003</v>
      </c>
      <c r="M1228" s="6">
        <v>1</v>
      </c>
      <c r="N1228" s="14">
        <f t="shared" si="64"/>
        <v>-0.64999999999999991</v>
      </c>
      <c r="O1228" s="6">
        <v>0</v>
      </c>
      <c r="P1228" s="6" t="s">
        <v>2430</v>
      </c>
      <c r="Q1228" s="9">
        <v>1228</v>
      </c>
    </row>
    <row r="1229" spans="1:18" x14ac:dyDescent="0.2">
      <c r="A1229" s="9" t="s">
        <v>1191</v>
      </c>
      <c r="B1229" s="6" t="s">
        <v>395</v>
      </c>
      <c r="C1229" s="37" t="s">
        <v>1102</v>
      </c>
      <c r="D1229" s="41" t="s">
        <v>647</v>
      </c>
      <c r="E1229" s="41" t="s">
        <v>397</v>
      </c>
      <c r="F1229" s="6" t="s">
        <v>1363</v>
      </c>
      <c r="G1229" s="37" t="s">
        <v>398</v>
      </c>
      <c r="H1229" s="42" t="s">
        <v>399</v>
      </c>
      <c r="I1229" s="7">
        <v>5.0999999999999997E-2</v>
      </c>
      <c r="J1229" s="7">
        <v>4.5999999999999999E-2</v>
      </c>
      <c r="K1229" s="63">
        <v>7</v>
      </c>
      <c r="L1229" s="8">
        <f t="shared" si="65"/>
        <v>0.32200000000000001</v>
      </c>
      <c r="M1229" s="6">
        <v>1</v>
      </c>
      <c r="N1229" s="14">
        <f t="shared" si="64"/>
        <v>-0.67799999999999994</v>
      </c>
      <c r="O1229" s="6">
        <v>0</v>
      </c>
      <c r="P1229" s="6" t="s">
        <v>2429</v>
      </c>
      <c r="Q1229" s="88">
        <v>1229</v>
      </c>
    </row>
    <row r="1230" spans="1:18" x14ac:dyDescent="0.2">
      <c r="A1230" s="9" t="s">
        <v>1191</v>
      </c>
      <c r="B1230" s="6" t="s">
        <v>395</v>
      </c>
      <c r="C1230" s="37" t="s">
        <v>1102</v>
      </c>
      <c r="D1230" s="41" t="s">
        <v>647</v>
      </c>
      <c r="E1230" s="41" t="s">
        <v>124</v>
      </c>
      <c r="F1230" s="6" t="s">
        <v>1236</v>
      </c>
      <c r="G1230" s="37" t="s">
        <v>125</v>
      </c>
      <c r="H1230" s="42" t="s">
        <v>1866</v>
      </c>
      <c r="I1230" s="7">
        <v>0.1</v>
      </c>
      <c r="J1230" s="7">
        <v>0.06</v>
      </c>
      <c r="K1230" s="63">
        <v>7</v>
      </c>
      <c r="L1230" s="8">
        <f t="shared" si="65"/>
        <v>0.42</v>
      </c>
      <c r="M1230" s="6">
        <v>1</v>
      </c>
      <c r="N1230" s="14">
        <f t="shared" si="64"/>
        <v>-0.58000000000000007</v>
      </c>
      <c r="O1230" s="6">
        <v>0</v>
      </c>
      <c r="Q1230" s="9">
        <v>1230</v>
      </c>
    </row>
    <row r="1231" spans="1:18" x14ac:dyDescent="0.2">
      <c r="A1231" s="9" t="s">
        <v>1191</v>
      </c>
      <c r="B1231" s="6" t="s">
        <v>395</v>
      </c>
      <c r="C1231" s="37" t="s">
        <v>1102</v>
      </c>
      <c r="D1231" s="41" t="s">
        <v>647</v>
      </c>
      <c r="E1231" s="41" t="s">
        <v>126</v>
      </c>
      <c r="F1231" s="6" t="s">
        <v>1129</v>
      </c>
      <c r="G1231" s="37" t="s">
        <v>127</v>
      </c>
      <c r="H1231" s="42" t="s">
        <v>1097</v>
      </c>
      <c r="I1231" s="7">
        <v>6.4000000000000001E-2</v>
      </c>
      <c r="J1231" s="7">
        <v>1.6E-2</v>
      </c>
      <c r="K1231" s="63">
        <v>7</v>
      </c>
      <c r="L1231" s="8">
        <f t="shared" si="65"/>
        <v>0.112</v>
      </c>
      <c r="M1231" s="6">
        <v>0</v>
      </c>
      <c r="N1231" s="14">
        <f t="shared" si="64"/>
        <v>0.112</v>
      </c>
      <c r="O1231" s="6">
        <v>0</v>
      </c>
      <c r="P1231" s="6" t="s">
        <v>2430</v>
      </c>
      <c r="Q1231" s="88">
        <v>1231</v>
      </c>
    </row>
    <row r="1232" spans="1:18" x14ac:dyDescent="0.2">
      <c r="A1232" s="9" t="s">
        <v>1191</v>
      </c>
      <c r="B1232" s="6" t="s">
        <v>395</v>
      </c>
      <c r="C1232" s="37" t="s">
        <v>1102</v>
      </c>
      <c r="D1232" s="41" t="s">
        <v>647</v>
      </c>
      <c r="E1232" s="41" t="s">
        <v>128</v>
      </c>
      <c r="F1232" s="6" t="s">
        <v>2291</v>
      </c>
      <c r="G1232" s="37" t="s">
        <v>1102</v>
      </c>
      <c r="H1232" s="42" t="s">
        <v>129</v>
      </c>
      <c r="I1232" s="7">
        <v>0.28000000000000003</v>
      </c>
      <c r="J1232" s="7">
        <v>0.28000000000000003</v>
      </c>
      <c r="K1232" s="63">
        <v>7</v>
      </c>
      <c r="L1232" s="8">
        <f t="shared" si="65"/>
        <v>1.9600000000000002</v>
      </c>
      <c r="M1232" s="6">
        <v>0</v>
      </c>
      <c r="N1232" s="14">
        <f t="shared" si="64"/>
        <v>1.9600000000000002</v>
      </c>
      <c r="O1232" s="6">
        <v>0</v>
      </c>
      <c r="Q1232" s="9">
        <v>1232</v>
      </c>
    </row>
    <row r="1233" spans="1:18" x14ac:dyDescent="0.2">
      <c r="A1233" s="9" t="s">
        <v>1191</v>
      </c>
      <c r="B1233" s="6" t="s">
        <v>395</v>
      </c>
      <c r="C1233" s="37" t="s">
        <v>1102</v>
      </c>
      <c r="D1233" s="41" t="s">
        <v>647</v>
      </c>
      <c r="E1233" s="41">
        <v>56245000020132</v>
      </c>
      <c r="F1233" s="27" t="s">
        <v>1048</v>
      </c>
      <c r="G1233" s="37" t="s">
        <v>698</v>
      </c>
      <c r="H1233" s="56" t="s">
        <v>699</v>
      </c>
      <c r="I1233" s="7">
        <v>0.15</v>
      </c>
      <c r="J1233" s="7">
        <v>0.15</v>
      </c>
      <c r="K1233" s="63">
        <v>7</v>
      </c>
      <c r="L1233" s="8">
        <f t="shared" si="65"/>
        <v>1.05</v>
      </c>
      <c r="M1233" s="6">
        <v>0</v>
      </c>
      <c r="N1233" s="14">
        <f t="shared" si="64"/>
        <v>1.05</v>
      </c>
      <c r="O1233" s="6">
        <v>1</v>
      </c>
      <c r="P1233" s="6" t="s">
        <v>2475</v>
      </c>
      <c r="Q1233" s="88">
        <v>1233</v>
      </c>
    </row>
    <row r="1234" spans="1:18" x14ac:dyDescent="0.2">
      <c r="A1234" s="9" t="s">
        <v>1191</v>
      </c>
      <c r="B1234" s="6" t="s">
        <v>395</v>
      </c>
      <c r="C1234" s="37" t="s">
        <v>1102</v>
      </c>
      <c r="D1234" s="41" t="s">
        <v>647</v>
      </c>
      <c r="E1234" s="41">
        <v>56245000020133</v>
      </c>
      <c r="F1234" s="27" t="s">
        <v>1368</v>
      </c>
      <c r="G1234" s="37" t="s">
        <v>970</v>
      </c>
      <c r="H1234" s="56" t="s">
        <v>699</v>
      </c>
      <c r="I1234" s="7">
        <v>0.05</v>
      </c>
      <c r="J1234" s="7">
        <v>0.05</v>
      </c>
      <c r="K1234" s="63">
        <v>7</v>
      </c>
      <c r="L1234" s="8">
        <f t="shared" si="65"/>
        <v>0.35000000000000003</v>
      </c>
      <c r="M1234" s="6">
        <v>0</v>
      </c>
      <c r="N1234" s="14">
        <f t="shared" si="64"/>
        <v>0.35000000000000003</v>
      </c>
      <c r="O1234" s="6">
        <v>0</v>
      </c>
      <c r="Q1234" s="9">
        <v>1234</v>
      </c>
    </row>
    <row r="1235" spans="1:18" x14ac:dyDescent="0.2">
      <c r="A1235" s="9" t="s">
        <v>1191</v>
      </c>
      <c r="B1235" s="6" t="s">
        <v>395</v>
      </c>
      <c r="C1235" s="37" t="s">
        <v>1102</v>
      </c>
      <c r="D1235" s="41" t="s">
        <v>647</v>
      </c>
      <c r="E1235" s="41">
        <v>56245000020136</v>
      </c>
      <c r="F1235" s="27" t="s">
        <v>846</v>
      </c>
      <c r="G1235" s="37" t="s">
        <v>968</v>
      </c>
      <c r="H1235" s="56" t="s">
        <v>969</v>
      </c>
      <c r="I1235" s="7">
        <v>0.05</v>
      </c>
      <c r="J1235" s="7">
        <v>0.05</v>
      </c>
      <c r="K1235" s="63">
        <v>7</v>
      </c>
      <c r="L1235" s="8">
        <f t="shared" si="65"/>
        <v>0.35000000000000003</v>
      </c>
      <c r="M1235" s="6">
        <v>1</v>
      </c>
      <c r="N1235" s="14">
        <f t="shared" si="64"/>
        <v>-0.64999999999999991</v>
      </c>
      <c r="O1235" s="6">
        <v>0</v>
      </c>
      <c r="Q1235" s="88">
        <v>1235</v>
      </c>
    </row>
    <row r="1236" spans="1:18" x14ac:dyDescent="0.2">
      <c r="A1236" s="9"/>
      <c r="Q1236" s="9">
        <v>1236</v>
      </c>
    </row>
    <row r="1237" spans="1:18" x14ac:dyDescent="0.2">
      <c r="A1237" s="9" t="s">
        <v>1261</v>
      </c>
      <c r="B1237" s="10" t="s">
        <v>130</v>
      </c>
      <c r="C1237" s="36" t="s">
        <v>342</v>
      </c>
      <c r="D1237" s="44" t="s">
        <v>1766</v>
      </c>
      <c r="E1237" s="44"/>
      <c r="F1237" s="10"/>
      <c r="G1237" s="36"/>
      <c r="H1237" s="45"/>
      <c r="I1237" s="11">
        <f>SUM(I1238:I1242)</f>
        <v>1.1019999999999999</v>
      </c>
      <c r="J1237" s="11">
        <f>SUM(J1238:J1242)</f>
        <v>0.69300000000000006</v>
      </c>
      <c r="K1237" s="65"/>
      <c r="L1237" s="12">
        <f>SUM(L1238:L1242)</f>
        <v>4.2209999999999992</v>
      </c>
      <c r="M1237" s="10"/>
      <c r="N1237" s="12">
        <f t="shared" ref="N1237:N1242" si="66">SUM(L1237-M1237)</f>
        <v>4.2209999999999992</v>
      </c>
      <c r="O1237" s="10">
        <v>4</v>
      </c>
      <c r="P1237" s="10"/>
      <c r="Q1237" s="88">
        <v>1237</v>
      </c>
    </row>
    <row r="1238" spans="1:18" x14ac:dyDescent="0.2">
      <c r="A1238" s="9" t="s">
        <v>1191</v>
      </c>
      <c r="B1238" s="6" t="s">
        <v>130</v>
      </c>
      <c r="C1238" s="37" t="s">
        <v>342</v>
      </c>
      <c r="D1238" s="41" t="s">
        <v>1766</v>
      </c>
      <c r="E1238" s="41" t="s">
        <v>131</v>
      </c>
      <c r="F1238" s="6" t="s">
        <v>1410</v>
      </c>
      <c r="G1238" s="37" t="s">
        <v>2201</v>
      </c>
      <c r="H1238" s="42" t="s">
        <v>132</v>
      </c>
      <c r="I1238" s="7">
        <v>4.7E-2</v>
      </c>
      <c r="J1238" s="7">
        <v>4.5999999999999999E-2</v>
      </c>
      <c r="K1238" s="63">
        <v>7</v>
      </c>
      <c r="L1238" s="8">
        <f>K1238*J1238</f>
        <v>0.32200000000000001</v>
      </c>
      <c r="M1238" s="6">
        <v>0</v>
      </c>
      <c r="N1238" s="14">
        <f t="shared" si="66"/>
        <v>0.32200000000000001</v>
      </c>
      <c r="O1238" s="6">
        <v>1</v>
      </c>
      <c r="Q1238" s="9">
        <v>1238</v>
      </c>
    </row>
    <row r="1239" spans="1:18" x14ac:dyDescent="0.2">
      <c r="A1239" s="9" t="s">
        <v>1191</v>
      </c>
      <c r="B1239" s="6" t="s">
        <v>130</v>
      </c>
      <c r="C1239" s="37" t="s">
        <v>342</v>
      </c>
      <c r="D1239" s="41" t="s">
        <v>1766</v>
      </c>
      <c r="E1239" s="41" t="s">
        <v>133</v>
      </c>
      <c r="F1239" s="6" t="s">
        <v>474</v>
      </c>
      <c r="G1239" s="37" t="s">
        <v>342</v>
      </c>
      <c r="H1239" s="42" t="s">
        <v>132</v>
      </c>
      <c r="I1239" s="7">
        <v>0.35599999999999998</v>
      </c>
      <c r="J1239" s="7">
        <v>0.36</v>
      </c>
      <c r="K1239" s="63">
        <v>7</v>
      </c>
      <c r="L1239" s="8">
        <f>K1239*J1239</f>
        <v>2.52</v>
      </c>
      <c r="M1239" s="6">
        <v>0</v>
      </c>
      <c r="N1239" s="14">
        <f t="shared" si="66"/>
        <v>2.52</v>
      </c>
      <c r="O1239" s="16">
        <v>2</v>
      </c>
      <c r="Q1239" s="88">
        <v>1239</v>
      </c>
    </row>
    <row r="1240" spans="1:18" x14ac:dyDescent="0.2">
      <c r="A1240" s="9" t="s">
        <v>134</v>
      </c>
      <c r="B1240" s="6" t="s">
        <v>130</v>
      </c>
      <c r="C1240" s="37" t="s">
        <v>342</v>
      </c>
      <c r="D1240" s="41" t="s">
        <v>1766</v>
      </c>
      <c r="E1240" s="41" t="s">
        <v>133</v>
      </c>
      <c r="F1240" s="6" t="s">
        <v>474</v>
      </c>
      <c r="G1240" s="37" t="s">
        <v>342</v>
      </c>
      <c r="H1240" s="42" t="s">
        <v>132</v>
      </c>
      <c r="I1240" s="7">
        <v>0.219</v>
      </c>
      <c r="J1240" s="7">
        <v>7.2999999999999995E-2</v>
      </c>
      <c r="K1240" s="63">
        <v>5</v>
      </c>
      <c r="L1240" s="8">
        <f>K1240*J1240</f>
        <v>0.36499999999999999</v>
      </c>
      <c r="M1240" s="6">
        <v>0</v>
      </c>
      <c r="N1240" s="14">
        <f t="shared" si="66"/>
        <v>0.36499999999999999</v>
      </c>
      <c r="O1240" s="6">
        <v>0</v>
      </c>
      <c r="Q1240" s="9">
        <v>1240</v>
      </c>
    </row>
    <row r="1241" spans="1:18" x14ac:dyDescent="0.2">
      <c r="A1241" s="9" t="s">
        <v>135</v>
      </c>
      <c r="B1241" s="6" t="s">
        <v>130</v>
      </c>
      <c r="C1241" s="37" t="s">
        <v>342</v>
      </c>
      <c r="D1241" s="41" t="s">
        <v>1766</v>
      </c>
      <c r="E1241" s="41" t="s">
        <v>133</v>
      </c>
      <c r="F1241" s="6" t="s">
        <v>474</v>
      </c>
      <c r="G1241" s="37" t="s">
        <v>342</v>
      </c>
      <c r="H1241" s="42" t="s">
        <v>132</v>
      </c>
      <c r="I1241" s="7">
        <v>0.42499999999999999</v>
      </c>
      <c r="J1241" s="7">
        <v>0.186</v>
      </c>
      <c r="K1241" s="63">
        <v>5</v>
      </c>
      <c r="L1241" s="8">
        <f>K1241*J1241</f>
        <v>0.92999999999999994</v>
      </c>
      <c r="M1241" s="6">
        <v>0</v>
      </c>
      <c r="N1241" s="14">
        <f t="shared" si="66"/>
        <v>0.92999999999999994</v>
      </c>
      <c r="O1241" s="16">
        <v>1</v>
      </c>
      <c r="Q1241" s="88">
        <v>1241</v>
      </c>
    </row>
    <row r="1242" spans="1:18" x14ac:dyDescent="0.2">
      <c r="A1242" s="9" t="s">
        <v>336</v>
      </c>
      <c r="B1242" s="6" t="s">
        <v>130</v>
      </c>
      <c r="C1242" s="37" t="s">
        <v>342</v>
      </c>
      <c r="D1242" s="41" t="s">
        <v>1766</v>
      </c>
      <c r="E1242" s="41" t="s">
        <v>133</v>
      </c>
      <c r="F1242" s="6" t="s">
        <v>474</v>
      </c>
      <c r="G1242" s="37" t="s">
        <v>342</v>
      </c>
      <c r="H1242" s="42" t="s">
        <v>132</v>
      </c>
      <c r="I1242" s="7">
        <v>5.5E-2</v>
      </c>
      <c r="J1242" s="7">
        <v>2.8000000000000001E-2</v>
      </c>
      <c r="K1242" s="63">
        <v>3</v>
      </c>
      <c r="L1242" s="8">
        <f>K1242*J1242</f>
        <v>8.4000000000000005E-2</v>
      </c>
      <c r="M1242" s="6">
        <v>0</v>
      </c>
      <c r="N1242" s="14">
        <f t="shared" si="66"/>
        <v>8.4000000000000005E-2</v>
      </c>
      <c r="O1242" s="6">
        <v>0</v>
      </c>
      <c r="Q1242" s="9">
        <v>1242</v>
      </c>
    </row>
    <row r="1243" spans="1:18" ht="10.5" customHeight="1" x14ac:dyDescent="0.2">
      <c r="A1243" s="9"/>
      <c r="Q1243" s="88">
        <v>1243</v>
      </c>
    </row>
    <row r="1244" spans="1:18" x14ac:dyDescent="0.2">
      <c r="A1244" s="9"/>
      <c r="B1244" s="10" t="s">
        <v>837</v>
      </c>
      <c r="C1244" s="36" t="s">
        <v>838</v>
      </c>
      <c r="D1244" s="44" t="s">
        <v>839</v>
      </c>
      <c r="E1244" s="44"/>
      <c r="F1244" s="10"/>
      <c r="G1244" s="36"/>
      <c r="H1244" s="45"/>
      <c r="I1244" s="11">
        <v>9.0999999999999998E-2</v>
      </c>
      <c r="J1244" s="11">
        <v>4.5999999999999999E-2</v>
      </c>
      <c r="K1244" s="65"/>
      <c r="L1244" s="12">
        <v>0.14000000000000001</v>
      </c>
      <c r="M1244" s="10">
        <v>1</v>
      </c>
      <c r="N1244" s="12">
        <f>SUM(L1244-M1244)</f>
        <v>-0.86</v>
      </c>
      <c r="O1244" s="10">
        <v>0</v>
      </c>
      <c r="P1244" s="10"/>
      <c r="Q1244" s="9">
        <v>1244</v>
      </c>
    </row>
    <row r="1245" spans="1:18" x14ac:dyDescent="0.2">
      <c r="A1245" s="9" t="s">
        <v>336</v>
      </c>
      <c r="B1245" s="6" t="s">
        <v>837</v>
      </c>
      <c r="C1245" s="37" t="s">
        <v>838</v>
      </c>
      <c r="D1245" s="41" t="s">
        <v>839</v>
      </c>
      <c r="E1245" s="41" t="s">
        <v>840</v>
      </c>
      <c r="F1245" s="6" t="s">
        <v>1176</v>
      </c>
      <c r="G1245" s="37" t="s">
        <v>841</v>
      </c>
      <c r="H1245" s="42" t="s">
        <v>1616</v>
      </c>
      <c r="I1245" s="7">
        <v>9.0999999999999998E-2</v>
      </c>
      <c r="J1245" s="7">
        <v>4.5999999999999999E-2</v>
      </c>
      <c r="K1245" s="63">
        <v>3</v>
      </c>
      <c r="L1245" s="8">
        <f>K1245*J1245</f>
        <v>0.13800000000000001</v>
      </c>
      <c r="M1245" s="6">
        <v>1</v>
      </c>
      <c r="N1245" s="14">
        <f>SUM(L1245-M1245)</f>
        <v>-0.86199999999999999</v>
      </c>
      <c r="O1245" s="6">
        <v>0</v>
      </c>
      <c r="Q1245" s="88">
        <v>1245</v>
      </c>
    </row>
    <row r="1246" spans="1:18" ht="9.75" customHeight="1" x14ac:dyDescent="0.2">
      <c r="A1246" s="9"/>
      <c r="Q1246" s="9">
        <v>1246</v>
      </c>
    </row>
    <row r="1247" spans="1:18" x14ac:dyDescent="0.2">
      <c r="A1247" s="9" t="s">
        <v>336</v>
      </c>
      <c r="B1247" s="10" t="s">
        <v>842</v>
      </c>
      <c r="C1247" s="36" t="s">
        <v>1240</v>
      </c>
      <c r="D1247" s="44" t="s">
        <v>1784</v>
      </c>
      <c r="E1247" s="44">
        <v>56245000020074</v>
      </c>
      <c r="F1247" s="10" t="s">
        <v>223</v>
      </c>
      <c r="G1247" s="36" t="s">
        <v>843</v>
      </c>
      <c r="H1247" s="45" t="s">
        <v>844</v>
      </c>
      <c r="I1247" s="11">
        <v>3.5000000000000003E-2</v>
      </c>
      <c r="J1247" s="11">
        <v>0.02</v>
      </c>
      <c r="K1247" s="65">
        <v>3</v>
      </c>
      <c r="L1247" s="12">
        <f>K1247*J1247</f>
        <v>0.06</v>
      </c>
      <c r="M1247" s="10">
        <v>0</v>
      </c>
      <c r="N1247" s="12">
        <f>SUM(L1247-M1247)</f>
        <v>0.06</v>
      </c>
      <c r="O1247" s="10">
        <v>0</v>
      </c>
      <c r="P1247" s="10" t="s">
        <v>2476</v>
      </c>
      <c r="Q1247" s="88">
        <v>1247</v>
      </c>
    </row>
    <row r="1248" spans="1:18" s="9" customFormat="1" x14ac:dyDescent="0.2">
      <c r="B1248" s="16"/>
      <c r="C1248" s="74"/>
      <c r="D1248" s="46"/>
      <c r="E1248" s="46"/>
      <c r="F1248" s="16"/>
      <c r="G1248" s="74"/>
      <c r="H1248" s="47"/>
      <c r="I1248" s="17"/>
      <c r="J1248" s="17"/>
      <c r="K1248" s="67"/>
      <c r="L1248" s="14"/>
      <c r="M1248" s="16"/>
      <c r="N1248" s="14"/>
      <c r="O1248" s="16"/>
      <c r="P1248" s="16"/>
      <c r="Q1248" s="9">
        <v>1248</v>
      </c>
      <c r="R1248" s="79"/>
    </row>
    <row r="1249" spans="1:17" ht="9.75" customHeight="1" x14ac:dyDescent="0.2">
      <c r="A1249" s="9"/>
      <c r="Q1249" s="88">
        <v>1249</v>
      </c>
    </row>
    <row r="1250" spans="1:17" x14ac:dyDescent="0.2">
      <c r="A1250" s="9"/>
      <c r="B1250" s="10" t="s">
        <v>400</v>
      </c>
      <c r="C1250" s="36" t="s">
        <v>1775</v>
      </c>
      <c r="D1250" s="44" t="s">
        <v>401</v>
      </c>
      <c r="E1250" s="44"/>
      <c r="F1250" s="10"/>
      <c r="G1250" s="36"/>
      <c r="H1250" s="45"/>
      <c r="I1250" s="11">
        <f>SUM(I1251:I1252)</f>
        <v>0.20200000000000001</v>
      </c>
      <c r="J1250" s="11">
        <f>SUM(J1251:J1252)</f>
        <v>0.20200000000000001</v>
      </c>
      <c r="K1250" s="65"/>
      <c r="L1250" s="12">
        <f>SUM(L1251:L1252)</f>
        <v>1.4140000000000001</v>
      </c>
      <c r="M1250" s="10">
        <v>2</v>
      </c>
      <c r="N1250" s="12">
        <f>SUM(L1250-M1250)</f>
        <v>-0.58599999999999985</v>
      </c>
      <c r="O1250" s="10">
        <v>0</v>
      </c>
      <c r="P1250" s="10"/>
      <c r="Q1250" s="9">
        <v>1250</v>
      </c>
    </row>
    <row r="1251" spans="1:17" x14ac:dyDescent="0.2">
      <c r="A1251" s="9" t="s">
        <v>1191</v>
      </c>
      <c r="B1251" s="6" t="s">
        <v>400</v>
      </c>
      <c r="C1251" s="37" t="s">
        <v>1775</v>
      </c>
      <c r="D1251" s="41" t="s">
        <v>401</v>
      </c>
      <c r="E1251" s="41" t="s">
        <v>402</v>
      </c>
      <c r="F1251" s="6" t="s">
        <v>628</v>
      </c>
      <c r="G1251" s="37" t="s">
        <v>403</v>
      </c>
      <c r="H1251" s="42" t="s">
        <v>404</v>
      </c>
      <c r="I1251" s="7">
        <v>1.2E-2</v>
      </c>
      <c r="J1251" s="7">
        <v>1.2E-2</v>
      </c>
      <c r="K1251" s="63">
        <v>7</v>
      </c>
      <c r="L1251" s="8">
        <f>K1251*J1251</f>
        <v>8.4000000000000005E-2</v>
      </c>
      <c r="M1251" s="6">
        <v>1</v>
      </c>
      <c r="N1251" s="14">
        <f>SUM(L1251-M1251)</f>
        <v>-0.91600000000000004</v>
      </c>
      <c r="O1251" s="6">
        <v>0</v>
      </c>
      <c r="Q1251" s="88">
        <v>1251</v>
      </c>
    </row>
    <row r="1252" spans="1:17" x14ac:dyDescent="0.2">
      <c r="A1252" s="9" t="s">
        <v>1191</v>
      </c>
      <c r="B1252" s="6" t="s">
        <v>400</v>
      </c>
      <c r="C1252" s="37" t="s">
        <v>1775</v>
      </c>
      <c r="D1252" s="41" t="s">
        <v>401</v>
      </c>
      <c r="E1252" s="41" t="s">
        <v>405</v>
      </c>
      <c r="F1252" s="6" t="s">
        <v>406</v>
      </c>
      <c r="G1252" s="37" t="s">
        <v>1775</v>
      </c>
      <c r="H1252" s="42" t="s">
        <v>404</v>
      </c>
      <c r="I1252" s="7">
        <v>0.19</v>
      </c>
      <c r="J1252" s="7">
        <v>0.19</v>
      </c>
      <c r="K1252" s="63">
        <v>7</v>
      </c>
      <c r="L1252" s="8">
        <f>K1252*J1252</f>
        <v>1.33</v>
      </c>
      <c r="M1252" s="6">
        <v>1</v>
      </c>
      <c r="N1252" s="14">
        <f>SUM(L1252-M1252)</f>
        <v>0.33000000000000007</v>
      </c>
      <c r="O1252" s="6">
        <v>0</v>
      </c>
      <c r="Q1252" s="9">
        <v>1252</v>
      </c>
    </row>
    <row r="1253" spans="1:17" ht="9" customHeight="1" x14ac:dyDescent="0.2">
      <c r="A1253" s="9"/>
      <c r="Q1253" s="88">
        <v>1253</v>
      </c>
    </row>
    <row r="1254" spans="1:17" x14ac:dyDescent="0.2">
      <c r="A1254" s="9"/>
      <c r="B1254" s="10" t="s">
        <v>407</v>
      </c>
      <c r="C1254" s="36" t="s">
        <v>1142</v>
      </c>
      <c r="D1254" s="44" t="s">
        <v>860</v>
      </c>
      <c r="E1254" s="44"/>
      <c r="F1254" s="10"/>
      <c r="G1254" s="36"/>
      <c r="H1254" s="45"/>
      <c r="I1254" s="11">
        <f>SUM(I1255:I1262)</f>
        <v>0.51600000000000001</v>
      </c>
      <c r="J1254" s="11">
        <f>SUM(J1255:J1262)</f>
        <v>0.36099999999999999</v>
      </c>
      <c r="K1254" s="65"/>
      <c r="L1254" s="12">
        <f>SUM(L1255:L1262)</f>
        <v>2.5270000000000001</v>
      </c>
      <c r="M1254" s="10">
        <v>6</v>
      </c>
      <c r="N1254" s="12">
        <f t="shared" ref="N1254:N1261" si="67">SUM(L1254-M1254)</f>
        <v>-3.4729999999999999</v>
      </c>
      <c r="O1254" s="10">
        <v>0</v>
      </c>
      <c r="P1254" s="10"/>
      <c r="Q1254" s="9">
        <v>1254</v>
      </c>
    </row>
    <row r="1255" spans="1:17" x14ac:dyDescent="0.2">
      <c r="A1255" s="9" t="s">
        <v>1191</v>
      </c>
      <c r="B1255" s="6" t="s">
        <v>407</v>
      </c>
      <c r="C1255" s="37" t="s">
        <v>1142</v>
      </c>
      <c r="D1255" s="41" t="s">
        <v>860</v>
      </c>
      <c r="E1255" s="41" t="s">
        <v>408</v>
      </c>
      <c r="F1255" s="6" t="s">
        <v>409</v>
      </c>
      <c r="G1255" s="37" t="s">
        <v>410</v>
      </c>
      <c r="H1255" s="42" t="s">
        <v>604</v>
      </c>
      <c r="I1255" s="7">
        <v>0.129</v>
      </c>
      <c r="J1255" s="7">
        <v>9.7000000000000003E-2</v>
      </c>
      <c r="K1255" s="63">
        <v>7</v>
      </c>
      <c r="L1255" s="8">
        <f t="shared" ref="L1255:L1261" si="68">K1255*J1255</f>
        <v>0.67900000000000005</v>
      </c>
      <c r="M1255" s="6">
        <v>1</v>
      </c>
      <c r="N1255" s="14">
        <f t="shared" si="67"/>
        <v>-0.32099999999999995</v>
      </c>
      <c r="O1255" s="6">
        <v>0</v>
      </c>
      <c r="Q1255" s="88">
        <v>1255</v>
      </c>
    </row>
    <row r="1256" spans="1:17" x14ac:dyDescent="0.2">
      <c r="A1256" s="9" t="s">
        <v>1191</v>
      </c>
      <c r="B1256" s="6" t="s">
        <v>407</v>
      </c>
      <c r="C1256" s="37" t="s">
        <v>1142</v>
      </c>
      <c r="D1256" s="41" t="s">
        <v>860</v>
      </c>
      <c r="E1256" s="41" t="s">
        <v>411</v>
      </c>
      <c r="F1256" s="6" t="s">
        <v>412</v>
      </c>
      <c r="G1256" s="37" t="s">
        <v>1297</v>
      </c>
      <c r="H1256" s="42" t="s">
        <v>1770</v>
      </c>
      <c r="I1256" s="7">
        <v>6.8000000000000005E-2</v>
      </c>
      <c r="J1256" s="7">
        <v>3.4000000000000002E-2</v>
      </c>
      <c r="K1256" s="63">
        <v>7</v>
      </c>
      <c r="L1256" s="8">
        <f t="shared" si="68"/>
        <v>0.23800000000000002</v>
      </c>
      <c r="M1256" s="6">
        <v>1</v>
      </c>
      <c r="N1256" s="14">
        <f t="shared" si="67"/>
        <v>-0.76200000000000001</v>
      </c>
      <c r="O1256" s="6">
        <v>0</v>
      </c>
      <c r="Q1256" s="9">
        <v>1256</v>
      </c>
    </row>
    <row r="1257" spans="1:17" ht="11.25" customHeight="1" x14ac:dyDescent="0.2">
      <c r="A1257" s="9" t="s">
        <v>1191</v>
      </c>
      <c r="B1257" s="6" t="s">
        <v>407</v>
      </c>
      <c r="C1257" s="37" t="s">
        <v>1142</v>
      </c>
      <c r="D1257" s="41" t="s">
        <v>860</v>
      </c>
      <c r="E1257" s="41" t="s">
        <v>413</v>
      </c>
      <c r="F1257" s="6" t="s">
        <v>414</v>
      </c>
      <c r="G1257" s="37" t="s">
        <v>415</v>
      </c>
      <c r="H1257" s="42" t="s">
        <v>1770</v>
      </c>
      <c r="I1257" s="7">
        <v>4.1000000000000002E-2</v>
      </c>
      <c r="J1257" s="7">
        <v>2.1000000000000001E-2</v>
      </c>
      <c r="K1257" s="63">
        <v>7</v>
      </c>
      <c r="L1257" s="8">
        <f t="shared" si="68"/>
        <v>0.14700000000000002</v>
      </c>
      <c r="M1257" s="6">
        <v>1</v>
      </c>
      <c r="N1257" s="14">
        <f t="shared" si="67"/>
        <v>-0.85299999999999998</v>
      </c>
      <c r="O1257" s="6">
        <v>0</v>
      </c>
      <c r="Q1257" s="88">
        <v>1257</v>
      </c>
    </row>
    <row r="1258" spans="1:17" x14ac:dyDescent="0.2">
      <c r="A1258" s="9" t="s">
        <v>1191</v>
      </c>
      <c r="B1258" s="6" t="s">
        <v>407</v>
      </c>
      <c r="C1258" s="37" t="s">
        <v>1142</v>
      </c>
      <c r="D1258" s="41" t="s">
        <v>860</v>
      </c>
      <c r="E1258" s="41" t="s">
        <v>416</v>
      </c>
      <c r="F1258" s="6" t="s">
        <v>417</v>
      </c>
      <c r="G1258" s="37" t="s">
        <v>418</v>
      </c>
      <c r="H1258" s="42" t="s">
        <v>1711</v>
      </c>
      <c r="I1258" s="7">
        <v>0.159</v>
      </c>
      <c r="J1258" s="7">
        <v>0.11899999999999999</v>
      </c>
      <c r="K1258" s="63">
        <v>7</v>
      </c>
      <c r="L1258" s="8">
        <f t="shared" si="68"/>
        <v>0.83299999999999996</v>
      </c>
      <c r="M1258" s="6">
        <v>1</v>
      </c>
      <c r="N1258" s="14">
        <f t="shared" si="67"/>
        <v>-0.16700000000000004</v>
      </c>
      <c r="O1258" s="6">
        <v>0</v>
      </c>
      <c r="Q1258" s="9">
        <v>1258</v>
      </c>
    </row>
    <row r="1259" spans="1:17" x14ac:dyDescent="0.2">
      <c r="A1259" s="9" t="s">
        <v>1191</v>
      </c>
      <c r="B1259" s="6" t="s">
        <v>407</v>
      </c>
      <c r="C1259" s="37" t="s">
        <v>1142</v>
      </c>
      <c r="D1259" s="41" t="s">
        <v>860</v>
      </c>
      <c r="E1259" s="41" t="s">
        <v>419</v>
      </c>
      <c r="F1259" s="6" t="s">
        <v>420</v>
      </c>
      <c r="G1259" s="37" t="s">
        <v>421</v>
      </c>
      <c r="H1259" s="42" t="s">
        <v>422</v>
      </c>
      <c r="I1259" s="7">
        <v>4.8000000000000001E-2</v>
      </c>
      <c r="J1259" s="7">
        <v>3.5999999999999997E-2</v>
      </c>
      <c r="K1259" s="63">
        <v>7</v>
      </c>
      <c r="L1259" s="8">
        <f t="shared" si="68"/>
        <v>0.252</v>
      </c>
      <c r="M1259" s="6">
        <v>1</v>
      </c>
      <c r="N1259" s="14">
        <f t="shared" si="67"/>
        <v>-0.748</v>
      </c>
      <c r="O1259" s="6">
        <v>0</v>
      </c>
      <c r="Q1259" s="88">
        <v>1259</v>
      </c>
    </row>
    <row r="1260" spans="1:17" x14ac:dyDescent="0.2">
      <c r="A1260" s="9" t="s">
        <v>1191</v>
      </c>
      <c r="B1260" s="6" t="s">
        <v>407</v>
      </c>
      <c r="C1260" s="37" t="s">
        <v>1142</v>
      </c>
      <c r="D1260" s="41" t="s">
        <v>860</v>
      </c>
      <c r="E1260" s="41" t="s">
        <v>1403</v>
      </c>
      <c r="F1260" s="6" t="s">
        <v>1719</v>
      </c>
      <c r="G1260" s="37" t="s">
        <v>1404</v>
      </c>
      <c r="H1260" s="42" t="s">
        <v>422</v>
      </c>
      <c r="I1260" s="7">
        <v>0.05</v>
      </c>
      <c r="J1260" s="7">
        <v>3.7999999999999999E-2</v>
      </c>
      <c r="K1260" s="63">
        <v>7</v>
      </c>
      <c r="L1260" s="8">
        <f t="shared" si="68"/>
        <v>0.26600000000000001</v>
      </c>
      <c r="M1260" s="6">
        <v>1</v>
      </c>
      <c r="N1260" s="14">
        <f t="shared" si="67"/>
        <v>-0.73399999999999999</v>
      </c>
      <c r="O1260" s="6">
        <v>0</v>
      </c>
      <c r="Q1260" s="9">
        <v>1260</v>
      </c>
    </row>
    <row r="1261" spans="1:17" x14ac:dyDescent="0.2">
      <c r="A1261" s="9" t="s">
        <v>1191</v>
      </c>
      <c r="B1261" s="6" t="s">
        <v>407</v>
      </c>
      <c r="C1261" s="37" t="s">
        <v>1142</v>
      </c>
      <c r="D1261" s="41" t="s">
        <v>860</v>
      </c>
      <c r="E1261" s="41" t="s">
        <v>433</v>
      </c>
      <c r="F1261" s="6" t="s">
        <v>1271</v>
      </c>
      <c r="G1261" s="37" t="s">
        <v>434</v>
      </c>
      <c r="H1261" s="42" t="s">
        <v>422</v>
      </c>
      <c r="I1261" s="7">
        <v>2.1000000000000001E-2</v>
      </c>
      <c r="J1261" s="7">
        <v>1.6E-2</v>
      </c>
      <c r="K1261" s="63">
        <v>7</v>
      </c>
      <c r="L1261" s="8">
        <f t="shared" si="68"/>
        <v>0.112</v>
      </c>
      <c r="M1261" s="6">
        <v>0</v>
      </c>
      <c r="N1261" s="14">
        <f t="shared" si="67"/>
        <v>0.112</v>
      </c>
      <c r="O1261" s="6">
        <v>0</v>
      </c>
      <c r="P1261" s="6" t="s">
        <v>256</v>
      </c>
      <c r="Q1261" s="88">
        <v>1261</v>
      </c>
    </row>
    <row r="1262" spans="1:17" x14ac:dyDescent="0.2">
      <c r="A1262" s="9" t="s">
        <v>1191</v>
      </c>
      <c r="B1262" s="16" t="s">
        <v>407</v>
      </c>
      <c r="C1262" s="74" t="s">
        <v>1142</v>
      </c>
      <c r="D1262" s="46" t="s">
        <v>860</v>
      </c>
      <c r="E1262" s="46">
        <v>56245000050065</v>
      </c>
      <c r="F1262" s="16" t="s">
        <v>1115</v>
      </c>
      <c r="G1262" s="74" t="s">
        <v>1142</v>
      </c>
      <c r="H1262" s="47" t="s">
        <v>422</v>
      </c>
      <c r="I1262" s="17">
        <v>0</v>
      </c>
      <c r="J1262" s="17"/>
      <c r="K1262" s="67" t="s">
        <v>345</v>
      </c>
      <c r="L1262" s="14"/>
      <c r="M1262" s="16"/>
      <c r="N1262" s="14"/>
      <c r="O1262" s="6">
        <v>0</v>
      </c>
      <c r="P1262" s="16" t="s">
        <v>257</v>
      </c>
      <c r="Q1262" s="9">
        <v>1262</v>
      </c>
    </row>
    <row r="1263" spans="1:17" x14ac:dyDescent="0.2">
      <c r="A1263" s="9"/>
      <c r="Q1263" s="88">
        <v>1263</v>
      </c>
    </row>
    <row r="1264" spans="1:17" x14ac:dyDescent="0.2">
      <c r="A1264" s="9" t="s">
        <v>1261</v>
      </c>
      <c r="B1264" s="10" t="s">
        <v>435</v>
      </c>
      <c r="C1264" s="36" t="s">
        <v>436</v>
      </c>
      <c r="D1264" s="44" t="s">
        <v>437</v>
      </c>
      <c r="E1264" s="44"/>
      <c r="F1264" s="10"/>
      <c r="G1264" s="36"/>
      <c r="H1264" s="45"/>
      <c r="I1264" s="11">
        <f>SUM(I1265:I1266)</f>
        <v>0.69399999999999995</v>
      </c>
      <c r="J1264" s="11">
        <f>SUM(J1265:J1266)</f>
        <v>0.33400000000000002</v>
      </c>
      <c r="K1264" s="65"/>
      <c r="L1264" s="12">
        <f>SUM(L1265:L1266)</f>
        <v>2.19</v>
      </c>
      <c r="M1264" s="10">
        <v>3</v>
      </c>
      <c r="N1264" s="12">
        <f>SUM(L1264-M1264)</f>
        <v>-0.81</v>
      </c>
      <c r="O1264" s="10">
        <v>0</v>
      </c>
      <c r="P1264" s="10"/>
      <c r="Q1264" s="9">
        <v>1264</v>
      </c>
    </row>
    <row r="1265" spans="1:17" x14ac:dyDescent="0.2">
      <c r="A1265" s="9" t="s">
        <v>1191</v>
      </c>
      <c r="B1265" s="6" t="s">
        <v>435</v>
      </c>
      <c r="C1265" s="37" t="s">
        <v>436</v>
      </c>
      <c r="D1265" s="41" t="s">
        <v>437</v>
      </c>
      <c r="E1265" s="41" t="s">
        <v>435</v>
      </c>
      <c r="F1265" s="6" t="s">
        <v>1248</v>
      </c>
      <c r="G1265" s="37" t="s">
        <v>436</v>
      </c>
      <c r="H1265" s="42" t="s">
        <v>437</v>
      </c>
      <c r="I1265" s="7">
        <v>0.4</v>
      </c>
      <c r="J1265" s="7">
        <v>0.26</v>
      </c>
      <c r="K1265" s="63">
        <v>7</v>
      </c>
      <c r="L1265" s="8">
        <f>K1265*J1265</f>
        <v>1.82</v>
      </c>
      <c r="M1265" s="6">
        <v>3</v>
      </c>
      <c r="N1265" s="14">
        <f>SUM(L1265-M1265)</f>
        <v>-1.18</v>
      </c>
      <c r="O1265" s="6">
        <v>0</v>
      </c>
      <c r="P1265" s="16"/>
      <c r="Q1265" s="88">
        <v>1265</v>
      </c>
    </row>
    <row r="1266" spans="1:17" x14ac:dyDescent="0.2">
      <c r="A1266" s="9" t="s">
        <v>340</v>
      </c>
      <c r="B1266" s="6" t="s">
        <v>435</v>
      </c>
      <c r="C1266" s="37" t="s">
        <v>436</v>
      </c>
      <c r="D1266" s="41" t="s">
        <v>437</v>
      </c>
      <c r="E1266" s="41" t="s">
        <v>435</v>
      </c>
      <c r="F1266" s="6" t="s">
        <v>1248</v>
      </c>
      <c r="G1266" s="37" t="s">
        <v>436</v>
      </c>
      <c r="H1266" s="42" t="s">
        <v>437</v>
      </c>
      <c r="I1266" s="7">
        <v>0.29399999999999998</v>
      </c>
      <c r="J1266" s="7">
        <v>7.3999999999999996E-2</v>
      </c>
      <c r="K1266" s="63">
        <v>5</v>
      </c>
      <c r="L1266" s="8">
        <f>K1266*J1266</f>
        <v>0.37</v>
      </c>
      <c r="M1266" s="6">
        <v>0</v>
      </c>
      <c r="N1266" s="14">
        <f>SUM(L1266-M1266)</f>
        <v>0.37</v>
      </c>
      <c r="O1266" s="6">
        <v>0</v>
      </c>
      <c r="Q1266" s="9">
        <v>1266</v>
      </c>
    </row>
    <row r="1267" spans="1:17" x14ac:dyDescent="0.2">
      <c r="A1267" s="9"/>
      <c r="Q1267" s="88">
        <v>1267</v>
      </c>
    </row>
    <row r="1268" spans="1:17" x14ac:dyDescent="0.2">
      <c r="A1268" s="9" t="s">
        <v>1191</v>
      </c>
      <c r="B1268" s="10" t="s">
        <v>438</v>
      </c>
      <c r="C1268" s="36" t="s">
        <v>439</v>
      </c>
      <c r="D1268" s="44" t="s">
        <v>440</v>
      </c>
      <c r="E1268" s="44" t="s">
        <v>438</v>
      </c>
      <c r="F1268" s="10" t="s">
        <v>1767</v>
      </c>
      <c r="G1268" s="36" t="s">
        <v>439</v>
      </c>
      <c r="H1268" s="45" t="s">
        <v>440</v>
      </c>
      <c r="I1268" s="11">
        <v>0.39</v>
      </c>
      <c r="J1268" s="11">
        <v>0.19</v>
      </c>
      <c r="K1268" s="65">
        <v>7</v>
      </c>
      <c r="L1268" s="12">
        <f>K1268*J1268</f>
        <v>1.33</v>
      </c>
      <c r="M1268" s="10">
        <v>0</v>
      </c>
      <c r="N1268" s="12">
        <f>SUM(L1268-M1268)</f>
        <v>1.33</v>
      </c>
      <c r="O1268" s="10">
        <v>1</v>
      </c>
      <c r="P1268" s="10"/>
      <c r="Q1268" s="9">
        <v>1268</v>
      </c>
    </row>
    <row r="1269" spans="1:17" x14ac:dyDescent="0.2">
      <c r="A1269" s="9"/>
      <c r="Q1269" s="88">
        <v>1269</v>
      </c>
    </row>
    <row r="1270" spans="1:17" x14ac:dyDescent="0.2">
      <c r="A1270" s="9"/>
      <c r="B1270" s="10" t="s">
        <v>441</v>
      </c>
      <c r="C1270" s="36" t="s">
        <v>442</v>
      </c>
      <c r="D1270" s="44" t="s">
        <v>443</v>
      </c>
      <c r="E1270" s="44"/>
      <c r="F1270" s="10"/>
      <c r="G1270" s="36"/>
      <c r="H1270" s="45"/>
      <c r="I1270" s="11">
        <f>SUM(I1271:I1274)</f>
        <v>0.77699999999999991</v>
      </c>
      <c r="J1270" s="11">
        <f>SUM(J1271:J1274)</f>
        <v>0.39400000000000002</v>
      </c>
      <c r="K1270" s="65"/>
      <c r="L1270" s="12">
        <f>SUM(L1271:L1274)</f>
        <v>2.7580000000000005</v>
      </c>
      <c r="M1270" s="10">
        <v>4</v>
      </c>
      <c r="N1270" s="12">
        <f>SUM(L1270-M1270)</f>
        <v>-1.2419999999999995</v>
      </c>
      <c r="O1270" s="10">
        <v>0</v>
      </c>
      <c r="P1270" s="10"/>
      <c r="Q1270" s="9">
        <v>1270</v>
      </c>
    </row>
    <row r="1271" spans="1:17" x14ac:dyDescent="0.2">
      <c r="A1271" s="9" t="s">
        <v>1191</v>
      </c>
      <c r="B1271" s="6" t="s">
        <v>441</v>
      </c>
      <c r="C1271" s="37" t="s">
        <v>442</v>
      </c>
      <c r="D1271" s="41" t="s">
        <v>443</v>
      </c>
      <c r="E1271" s="41" t="s">
        <v>444</v>
      </c>
      <c r="F1271" s="6" t="s">
        <v>1704</v>
      </c>
      <c r="G1271" s="37" t="s">
        <v>2229</v>
      </c>
      <c r="H1271" s="42" t="s">
        <v>445</v>
      </c>
      <c r="I1271" s="7">
        <v>0.34300000000000003</v>
      </c>
      <c r="J1271" s="7">
        <v>0.2</v>
      </c>
      <c r="K1271" s="63">
        <v>7</v>
      </c>
      <c r="L1271" s="8">
        <f>K1271*J1271</f>
        <v>1.4000000000000001</v>
      </c>
      <c r="M1271" s="6">
        <v>1</v>
      </c>
      <c r="N1271" s="14">
        <f>SUM(L1271-M1271)</f>
        <v>0.40000000000000013</v>
      </c>
      <c r="O1271" s="6">
        <v>0</v>
      </c>
      <c r="Q1271" s="88">
        <v>1271</v>
      </c>
    </row>
    <row r="1272" spans="1:17" ht="9.75" customHeight="1" x14ac:dyDescent="0.2">
      <c r="A1272" s="9" t="s">
        <v>1191</v>
      </c>
      <c r="B1272" s="6" t="s">
        <v>441</v>
      </c>
      <c r="C1272" s="37" t="s">
        <v>442</v>
      </c>
      <c r="D1272" s="41" t="s">
        <v>443</v>
      </c>
      <c r="E1272" s="41">
        <v>56245000030048</v>
      </c>
      <c r="F1272" s="27" t="s">
        <v>1705</v>
      </c>
      <c r="G1272" s="37" t="s">
        <v>442</v>
      </c>
      <c r="H1272" s="42">
        <v>36088</v>
      </c>
      <c r="I1272" s="7">
        <v>0.36699999999999999</v>
      </c>
      <c r="J1272" s="7">
        <v>0.16</v>
      </c>
      <c r="K1272" s="63">
        <v>7</v>
      </c>
      <c r="L1272" s="8">
        <f>K1272*J1272</f>
        <v>1.1200000000000001</v>
      </c>
      <c r="M1272" s="6">
        <v>1</v>
      </c>
      <c r="N1272" s="14">
        <f>SUM(L1272-M1272)</f>
        <v>0.12000000000000011</v>
      </c>
      <c r="O1272" s="6">
        <v>0</v>
      </c>
      <c r="Q1272" s="9">
        <v>1272</v>
      </c>
    </row>
    <row r="1273" spans="1:17" ht="9.75" customHeight="1" x14ac:dyDescent="0.2">
      <c r="A1273" s="9" t="s">
        <v>1191</v>
      </c>
      <c r="B1273" s="6" t="s">
        <v>441</v>
      </c>
      <c r="C1273" s="37" t="s">
        <v>442</v>
      </c>
      <c r="D1273" s="42">
        <v>11756</v>
      </c>
      <c r="E1273" s="41">
        <v>56245000030052</v>
      </c>
      <c r="F1273" s="27" t="s">
        <v>203</v>
      </c>
      <c r="G1273" s="37" t="s">
        <v>79</v>
      </c>
      <c r="H1273" s="42">
        <v>40387</v>
      </c>
      <c r="I1273" s="7">
        <v>6.7000000000000004E-2</v>
      </c>
      <c r="J1273" s="7">
        <v>3.4000000000000002E-2</v>
      </c>
      <c r="K1273" s="63">
        <v>7</v>
      </c>
      <c r="L1273" s="8">
        <f>K1273*J1273</f>
        <v>0.23800000000000002</v>
      </c>
      <c r="M1273" s="6">
        <v>1</v>
      </c>
      <c r="N1273" s="14">
        <f>SUM(L1273-M1273)</f>
        <v>-0.76200000000000001</v>
      </c>
      <c r="O1273" s="6">
        <v>0</v>
      </c>
      <c r="Q1273" s="88">
        <v>1273</v>
      </c>
    </row>
    <row r="1274" spans="1:17" x14ac:dyDescent="0.2">
      <c r="A1274" s="9" t="s">
        <v>1191</v>
      </c>
      <c r="B1274" s="6" t="s">
        <v>441</v>
      </c>
      <c r="C1274" s="37" t="s">
        <v>442</v>
      </c>
      <c r="D1274" s="41" t="s">
        <v>443</v>
      </c>
      <c r="E1274" s="41">
        <v>56245000030049</v>
      </c>
      <c r="F1274" s="27" t="s">
        <v>1532</v>
      </c>
      <c r="G1274" s="37" t="s">
        <v>446</v>
      </c>
      <c r="H1274" s="56" t="s">
        <v>447</v>
      </c>
      <c r="I1274" s="7">
        <v>0</v>
      </c>
      <c r="J1274" s="7">
        <v>0</v>
      </c>
      <c r="K1274" s="63">
        <v>7</v>
      </c>
      <c r="L1274" s="8">
        <f>K1274*J1274</f>
        <v>0</v>
      </c>
      <c r="M1274" s="6">
        <v>1</v>
      </c>
      <c r="N1274" s="14">
        <f>SUM(L1274-M1274)</f>
        <v>-1</v>
      </c>
      <c r="O1274" s="6">
        <v>0</v>
      </c>
      <c r="P1274" s="6" t="s">
        <v>2431</v>
      </c>
      <c r="Q1274" s="9">
        <v>1274</v>
      </c>
    </row>
    <row r="1275" spans="1:17" x14ac:dyDescent="0.2">
      <c r="A1275" s="9"/>
      <c r="F1275" s="27"/>
      <c r="H1275" s="56"/>
      <c r="N1275" s="14"/>
      <c r="Q1275" s="88">
        <v>1275</v>
      </c>
    </row>
    <row r="1276" spans="1:17" ht="22.5" x14ac:dyDescent="0.2">
      <c r="A1276" s="9" t="s">
        <v>1191</v>
      </c>
      <c r="B1276" s="10" t="s">
        <v>448</v>
      </c>
      <c r="C1276" s="36" t="s">
        <v>546</v>
      </c>
      <c r="D1276" s="44" t="s">
        <v>2148</v>
      </c>
      <c r="E1276" s="44" t="s">
        <v>448</v>
      </c>
      <c r="F1276" s="10" t="s">
        <v>620</v>
      </c>
      <c r="G1276" s="36" t="s">
        <v>546</v>
      </c>
      <c r="H1276" s="45" t="s">
        <v>2148</v>
      </c>
      <c r="I1276" s="11">
        <v>0.25800000000000001</v>
      </c>
      <c r="J1276" s="11">
        <v>0.25800000000000001</v>
      </c>
      <c r="K1276" s="65">
        <v>7</v>
      </c>
      <c r="L1276" s="12">
        <f>K1276*J1276</f>
        <v>1.806</v>
      </c>
      <c r="M1276" s="10">
        <v>0</v>
      </c>
      <c r="N1276" s="12">
        <f>SUM(L1276-M1276)</f>
        <v>1.806</v>
      </c>
      <c r="O1276" s="10">
        <v>3</v>
      </c>
      <c r="P1276" s="32" t="s">
        <v>2520</v>
      </c>
      <c r="Q1276" s="9">
        <v>1276</v>
      </c>
    </row>
    <row r="1277" spans="1:17" x14ac:dyDescent="0.2">
      <c r="A1277" s="9"/>
      <c r="Q1277" s="88">
        <v>1277</v>
      </c>
    </row>
    <row r="1278" spans="1:17" x14ac:dyDescent="0.2">
      <c r="A1278" s="9"/>
      <c r="B1278" s="10" t="s">
        <v>449</v>
      </c>
      <c r="C1278" s="36" t="s">
        <v>1096</v>
      </c>
      <c r="D1278" s="44" t="s">
        <v>450</v>
      </c>
      <c r="E1278" s="44"/>
      <c r="F1278" s="10"/>
      <c r="G1278" s="36"/>
      <c r="H1278" s="45"/>
      <c r="I1278" s="11">
        <v>0.104</v>
      </c>
      <c r="J1278" s="11">
        <v>5.1999999999999998E-2</v>
      </c>
      <c r="K1278" s="65"/>
      <c r="L1278" s="12">
        <f>SUM(L1279)</f>
        <v>0.26</v>
      </c>
      <c r="M1278" s="10">
        <v>0</v>
      </c>
      <c r="N1278" s="12">
        <f>SUM(L1278-M1278)</f>
        <v>0.26</v>
      </c>
      <c r="O1278" s="10">
        <v>0</v>
      </c>
      <c r="P1278" s="10" t="s">
        <v>1926</v>
      </c>
      <c r="Q1278" s="9">
        <v>1278</v>
      </c>
    </row>
    <row r="1279" spans="1:17" x14ac:dyDescent="0.2">
      <c r="A1279" s="9" t="s">
        <v>451</v>
      </c>
      <c r="B1279" s="16" t="s">
        <v>449</v>
      </c>
      <c r="C1279" s="74" t="s">
        <v>1096</v>
      </c>
      <c r="D1279" s="46" t="s">
        <v>450</v>
      </c>
      <c r="E1279" s="46" t="s">
        <v>449</v>
      </c>
      <c r="F1279" s="16" t="s">
        <v>1411</v>
      </c>
      <c r="G1279" s="74" t="s">
        <v>1096</v>
      </c>
      <c r="H1279" s="47" t="s">
        <v>450</v>
      </c>
      <c r="I1279" s="17">
        <v>0.104</v>
      </c>
      <c r="J1279" s="17">
        <v>5.1999999999999998E-2</v>
      </c>
      <c r="K1279" s="67">
        <v>5</v>
      </c>
      <c r="L1279" s="8">
        <f>K1279*J1279</f>
        <v>0.26</v>
      </c>
      <c r="M1279" s="6">
        <v>0</v>
      </c>
      <c r="N1279" s="14">
        <f>SUM(L1279-M1279)</f>
        <v>0.26</v>
      </c>
      <c r="O1279" s="16">
        <v>0</v>
      </c>
      <c r="P1279" s="16"/>
      <c r="Q1279" s="88">
        <v>1279</v>
      </c>
    </row>
    <row r="1280" spans="1:17" x14ac:dyDescent="0.2">
      <c r="A1280" s="9"/>
      <c r="Q1280" s="9">
        <v>1280</v>
      </c>
    </row>
    <row r="1281" spans="1:198" x14ac:dyDescent="0.2">
      <c r="A1281" s="9" t="s">
        <v>451</v>
      </c>
      <c r="B1281" s="10" t="s">
        <v>452</v>
      </c>
      <c r="C1281" s="36" t="s">
        <v>1701</v>
      </c>
      <c r="D1281" s="44" t="s">
        <v>453</v>
      </c>
      <c r="E1281" s="44" t="s">
        <v>452</v>
      </c>
      <c r="F1281" s="10" t="s">
        <v>2344</v>
      </c>
      <c r="G1281" s="36" t="s">
        <v>1701</v>
      </c>
      <c r="H1281" s="45" t="s">
        <v>453</v>
      </c>
      <c r="I1281" s="11">
        <v>7.0000000000000007E-2</v>
      </c>
      <c r="J1281" s="11">
        <v>4.5999999999999999E-2</v>
      </c>
      <c r="K1281" s="65">
        <v>5</v>
      </c>
      <c r="L1281" s="12">
        <f>K1281*J1281</f>
        <v>0.22999999999999998</v>
      </c>
      <c r="M1281" s="10">
        <v>0</v>
      </c>
      <c r="N1281" s="12">
        <f>SUM(L1281-M1281)</f>
        <v>0.22999999999999998</v>
      </c>
      <c r="O1281" s="10">
        <v>0</v>
      </c>
      <c r="P1281" s="10" t="s">
        <v>1926</v>
      </c>
      <c r="Q1281" s="88">
        <v>1281</v>
      </c>
    </row>
    <row r="1282" spans="1:198" x14ac:dyDescent="0.2">
      <c r="A1282" s="9"/>
      <c r="Q1282" s="9">
        <v>1282</v>
      </c>
    </row>
    <row r="1283" spans="1:198" x14ac:dyDescent="0.2">
      <c r="A1283" s="9" t="s">
        <v>451</v>
      </c>
      <c r="B1283" s="10" t="s">
        <v>2140</v>
      </c>
      <c r="C1283" s="36" t="s">
        <v>2141</v>
      </c>
      <c r="D1283" s="44" t="s">
        <v>1992</v>
      </c>
      <c r="E1283" s="44" t="s">
        <v>2140</v>
      </c>
      <c r="F1283" s="10" t="s">
        <v>2205</v>
      </c>
      <c r="G1283" s="36" t="s">
        <v>2141</v>
      </c>
      <c r="H1283" s="45" t="s">
        <v>1992</v>
      </c>
      <c r="I1283" s="11">
        <v>0.14399999999999999</v>
      </c>
      <c r="J1283" s="11">
        <v>0.108</v>
      </c>
      <c r="K1283" s="65">
        <v>5</v>
      </c>
      <c r="L1283" s="12">
        <f>K1283*J1283</f>
        <v>0.54</v>
      </c>
      <c r="M1283" s="10">
        <v>0</v>
      </c>
      <c r="N1283" s="12">
        <f>SUM(L1283-M1283)</f>
        <v>0.54</v>
      </c>
      <c r="O1283" s="10">
        <v>0</v>
      </c>
      <c r="P1283" s="10" t="s">
        <v>1926</v>
      </c>
      <c r="Q1283" s="88">
        <v>1283</v>
      </c>
    </row>
    <row r="1284" spans="1:198" x14ac:dyDescent="0.2">
      <c r="A1284" s="9"/>
      <c r="Q1284" s="9">
        <v>1284</v>
      </c>
    </row>
    <row r="1285" spans="1:198" x14ac:dyDescent="0.2">
      <c r="A1285" s="9" t="s">
        <v>451</v>
      </c>
      <c r="B1285" s="10" t="s">
        <v>1993</v>
      </c>
      <c r="C1285" s="36" t="s">
        <v>1224</v>
      </c>
      <c r="D1285" s="44" t="s">
        <v>1992</v>
      </c>
      <c r="E1285" s="44" t="s">
        <v>1993</v>
      </c>
      <c r="F1285" s="10" t="s">
        <v>1994</v>
      </c>
      <c r="G1285" s="36" t="s">
        <v>1224</v>
      </c>
      <c r="H1285" s="45" t="s">
        <v>1992</v>
      </c>
      <c r="I1285" s="11">
        <v>0.63200000000000001</v>
      </c>
      <c r="J1285" s="11">
        <v>0.47299999999999998</v>
      </c>
      <c r="K1285" s="65">
        <v>5</v>
      </c>
      <c r="L1285" s="12">
        <f>K1285*J1285</f>
        <v>2.3649999999999998</v>
      </c>
      <c r="M1285" s="10">
        <v>0</v>
      </c>
      <c r="N1285" s="12">
        <f>SUM(L1285-M1285)</f>
        <v>2.3649999999999998</v>
      </c>
      <c r="O1285" s="10">
        <v>0</v>
      </c>
      <c r="P1285" s="10" t="s">
        <v>1926</v>
      </c>
      <c r="Q1285" s="88">
        <v>1285</v>
      </c>
    </row>
    <row r="1286" spans="1:198" x14ac:dyDescent="0.2">
      <c r="A1286" s="9"/>
      <c r="Q1286" s="9">
        <v>1286</v>
      </c>
    </row>
    <row r="1287" spans="1:198" s="13" customFormat="1" x14ac:dyDescent="0.2">
      <c r="A1287" s="9" t="s">
        <v>451</v>
      </c>
      <c r="B1287" s="10" t="s">
        <v>1995</v>
      </c>
      <c r="C1287" s="36" t="s">
        <v>631</v>
      </c>
      <c r="D1287" s="44" t="s">
        <v>1298</v>
      </c>
      <c r="E1287" s="44" t="s">
        <v>1995</v>
      </c>
      <c r="F1287" s="10"/>
      <c r="G1287" s="36"/>
      <c r="H1287" s="45"/>
      <c r="I1287" s="11">
        <v>0.1</v>
      </c>
      <c r="J1287" s="11">
        <v>0.05</v>
      </c>
      <c r="K1287" s="65"/>
      <c r="L1287" s="12">
        <v>0.27</v>
      </c>
      <c r="M1287" s="10">
        <v>0</v>
      </c>
      <c r="N1287" s="12">
        <v>0.27</v>
      </c>
      <c r="O1287" s="10">
        <v>0</v>
      </c>
      <c r="P1287" s="10" t="s">
        <v>1926</v>
      </c>
      <c r="Q1287" s="88">
        <v>1287</v>
      </c>
      <c r="R1287" s="79"/>
      <c r="S1287" s="9"/>
      <c r="T1287" s="9"/>
      <c r="U1287" s="9"/>
      <c r="V1287" s="9"/>
      <c r="W1287" s="9"/>
      <c r="X1287" s="9"/>
      <c r="Y1287" s="9"/>
      <c r="Z1287" s="9"/>
      <c r="AA1287" s="9"/>
      <c r="AB1287" s="9"/>
      <c r="AC1287" s="9"/>
      <c r="AD1287" s="9"/>
      <c r="AE1287" s="9"/>
      <c r="AF1287" s="9"/>
      <c r="AG1287" s="9"/>
      <c r="AH1287" s="9"/>
      <c r="AI1287" s="9"/>
      <c r="AJ1287" s="9"/>
      <c r="AK1287" s="9"/>
      <c r="AL1287" s="9"/>
      <c r="AM1287" s="9"/>
      <c r="AN1287" s="9"/>
      <c r="AO1287" s="9"/>
      <c r="AP1287" s="9"/>
      <c r="AQ1287" s="9"/>
      <c r="AR1287" s="9"/>
      <c r="AS1287" s="9"/>
      <c r="AT1287" s="9"/>
      <c r="AU1287" s="9"/>
      <c r="AV1287" s="9"/>
      <c r="AW1287" s="9"/>
      <c r="AX1287" s="9"/>
      <c r="AY1287" s="9"/>
      <c r="AZ1287" s="9"/>
      <c r="BA1287" s="9"/>
      <c r="BB1287" s="9"/>
      <c r="BC1287" s="9"/>
      <c r="BD1287" s="9"/>
      <c r="BE1287" s="9"/>
      <c r="BF1287" s="9"/>
      <c r="BG1287" s="9"/>
      <c r="BH1287" s="9"/>
      <c r="BI1287" s="9"/>
      <c r="BJ1287" s="9"/>
      <c r="BK1287" s="9"/>
      <c r="BL1287" s="9"/>
      <c r="BM1287" s="9"/>
      <c r="BN1287" s="9"/>
      <c r="BO1287" s="9"/>
      <c r="BP1287" s="9"/>
      <c r="BQ1287" s="9"/>
      <c r="BR1287" s="9"/>
      <c r="BS1287" s="9"/>
      <c r="BT1287" s="9"/>
      <c r="BU1287" s="9"/>
      <c r="BV1287" s="9"/>
      <c r="BW1287" s="9"/>
      <c r="BX1287" s="9"/>
      <c r="BY1287" s="9"/>
      <c r="BZ1287" s="9"/>
      <c r="CA1287" s="9"/>
      <c r="CB1287" s="9"/>
      <c r="CC1287" s="9"/>
      <c r="CD1287" s="9"/>
      <c r="CE1287" s="9"/>
      <c r="CF1287" s="9"/>
      <c r="CG1287" s="9"/>
      <c r="CH1287" s="9"/>
      <c r="CI1287" s="9"/>
      <c r="CJ1287" s="9"/>
      <c r="CK1287" s="9"/>
      <c r="CL1287" s="9"/>
      <c r="CM1287" s="9"/>
      <c r="CN1287" s="9"/>
      <c r="CO1287" s="9"/>
      <c r="CP1287" s="9"/>
      <c r="CQ1287" s="9"/>
      <c r="CR1287" s="9"/>
      <c r="CS1287" s="9"/>
      <c r="CT1287" s="9"/>
      <c r="CU1287" s="9"/>
      <c r="CV1287" s="9"/>
      <c r="CW1287" s="9"/>
      <c r="CX1287" s="9"/>
      <c r="CY1287" s="9"/>
      <c r="CZ1287" s="9"/>
      <c r="DA1287" s="9"/>
      <c r="DB1287" s="9"/>
      <c r="DC1287" s="9"/>
      <c r="DD1287" s="9"/>
      <c r="DE1287" s="9"/>
      <c r="DF1287" s="9"/>
      <c r="DG1287" s="9"/>
      <c r="DH1287" s="9"/>
      <c r="DI1287" s="9"/>
      <c r="DJ1287" s="9"/>
      <c r="DK1287" s="9"/>
      <c r="DL1287" s="9"/>
      <c r="DM1287" s="9"/>
      <c r="DN1287" s="9"/>
      <c r="DO1287" s="9"/>
      <c r="DP1287" s="9"/>
      <c r="DQ1287" s="9"/>
      <c r="DR1287" s="9"/>
      <c r="DS1287" s="9"/>
      <c r="DT1287" s="9"/>
      <c r="DU1287" s="9"/>
      <c r="DV1287" s="9"/>
      <c r="DW1287" s="9"/>
      <c r="DX1287" s="9"/>
      <c r="DY1287" s="9"/>
      <c r="DZ1287" s="9"/>
      <c r="EA1287" s="9"/>
      <c r="EB1287" s="9"/>
      <c r="EC1287" s="9"/>
      <c r="ED1287" s="9"/>
      <c r="EE1287" s="9"/>
      <c r="EF1287" s="9"/>
      <c r="EG1287" s="9"/>
      <c r="EH1287" s="9"/>
      <c r="EI1287" s="9"/>
      <c r="EJ1287" s="9"/>
      <c r="EK1287" s="9"/>
      <c r="EL1287" s="9"/>
      <c r="EM1287" s="9"/>
      <c r="EN1287" s="9"/>
      <c r="EO1287" s="9"/>
      <c r="EP1287" s="9"/>
      <c r="EQ1287" s="9"/>
      <c r="ER1287" s="9"/>
      <c r="ES1287" s="9"/>
      <c r="ET1287" s="9"/>
      <c r="EU1287" s="9"/>
      <c r="EV1287" s="9"/>
      <c r="EW1287" s="9"/>
      <c r="EX1287" s="9"/>
      <c r="EY1287" s="9"/>
      <c r="EZ1287" s="9"/>
      <c r="FA1287" s="9"/>
      <c r="FB1287" s="9"/>
      <c r="FC1287" s="9"/>
      <c r="FD1287" s="9"/>
      <c r="FE1287" s="9"/>
      <c r="FF1287" s="9"/>
      <c r="FG1287" s="9"/>
      <c r="FH1287" s="9"/>
      <c r="FI1287" s="9"/>
      <c r="FJ1287" s="9"/>
      <c r="FK1287" s="9"/>
      <c r="FL1287" s="9"/>
      <c r="FM1287" s="9"/>
      <c r="FN1287" s="9"/>
      <c r="FO1287" s="9"/>
      <c r="FP1287" s="9"/>
      <c r="FQ1287" s="9"/>
      <c r="FR1287" s="9"/>
      <c r="FS1287" s="9"/>
      <c r="FT1287" s="9"/>
      <c r="FU1287" s="9"/>
      <c r="FV1287" s="9"/>
      <c r="FW1287" s="9"/>
      <c r="FX1287" s="9"/>
      <c r="FY1287" s="9"/>
      <c r="FZ1287" s="9"/>
      <c r="GA1287" s="9"/>
      <c r="GB1287" s="9"/>
      <c r="GC1287" s="9"/>
      <c r="GD1287" s="9"/>
      <c r="GE1287" s="9"/>
      <c r="GF1287" s="9"/>
      <c r="GG1287" s="9"/>
      <c r="GH1287" s="9"/>
      <c r="GI1287" s="9"/>
      <c r="GJ1287" s="9"/>
      <c r="GK1287" s="9"/>
      <c r="GL1287" s="9"/>
      <c r="GM1287" s="9"/>
      <c r="GN1287" s="9"/>
      <c r="GO1287" s="9"/>
      <c r="GP1287" s="9"/>
    </row>
    <row r="1288" spans="1:198" s="9" customFormat="1" x14ac:dyDescent="0.2">
      <c r="A1288" s="9" t="s">
        <v>451</v>
      </c>
      <c r="B1288" s="16" t="s">
        <v>1995</v>
      </c>
      <c r="C1288" s="74" t="s">
        <v>631</v>
      </c>
      <c r="D1288" s="46" t="s">
        <v>2097</v>
      </c>
      <c r="E1288" s="46">
        <v>56245000040067</v>
      </c>
      <c r="F1288" s="24" t="s">
        <v>1245</v>
      </c>
      <c r="G1288" s="74" t="s">
        <v>2098</v>
      </c>
      <c r="H1288" s="47">
        <v>40465</v>
      </c>
      <c r="I1288" s="17">
        <v>0.1</v>
      </c>
      <c r="J1288" s="17">
        <v>5.3999999999999999E-2</v>
      </c>
      <c r="K1288" s="67">
        <v>5</v>
      </c>
      <c r="L1288" s="14">
        <f>K1288*J1288</f>
        <v>0.27</v>
      </c>
      <c r="M1288" s="16">
        <v>0</v>
      </c>
      <c r="N1288" s="14">
        <f>SUM(L1288-M1288)</f>
        <v>0.27</v>
      </c>
      <c r="O1288" s="16">
        <v>0</v>
      </c>
      <c r="P1288" s="16"/>
      <c r="Q1288" s="9">
        <v>1288</v>
      </c>
      <c r="R1288" s="79"/>
    </row>
    <row r="1289" spans="1:198" s="9" customFormat="1" x14ac:dyDescent="0.2">
      <c r="A1289" s="9" t="s">
        <v>451</v>
      </c>
      <c r="B1289" s="16" t="s">
        <v>1995</v>
      </c>
      <c r="C1289" s="74" t="s">
        <v>631</v>
      </c>
      <c r="D1289" s="46" t="s">
        <v>1298</v>
      </c>
      <c r="E1289" s="46" t="s">
        <v>1995</v>
      </c>
      <c r="F1289" s="16" t="s">
        <v>1543</v>
      </c>
      <c r="G1289" s="74" t="s">
        <v>631</v>
      </c>
      <c r="H1289" s="47" t="s">
        <v>1298</v>
      </c>
      <c r="I1289" s="17">
        <v>0</v>
      </c>
      <c r="J1289" s="17">
        <v>0</v>
      </c>
      <c r="K1289" s="67">
        <v>5</v>
      </c>
      <c r="L1289" s="14">
        <f>K1289*J1289</f>
        <v>0</v>
      </c>
      <c r="M1289" s="16">
        <v>0</v>
      </c>
      <c r="N1289" s="14">
        <f>SUM(L1289-M1289)</f>
        <v>0</v>
      </c>
      <c r="O1289" s="16">
        <v>0</v>
      </c>
      <c r="P1289" s="16" t="s">
        <v>2231</v>
      </c>
      <c r="Q1289" s="88">
        <v>1289</v>
      </c>
      <c r="R1289" s="79"/>
    </row>
    <row r="1290" spans="1:198" x14ac:dyDescent="0.2">
      <c r="A1290" s="9"/>
      <c r="Q1290" s="9">
        <v>1290</v>
      </c>
    </row>
    <row r="1291" spans="1:198" x14ac:dyDescent="0.2">
      <c r="A1291" s="9"/>
      <c r="B1291" s="10" t="s">
        <v>1996</v>
      </c>
      <c r="C1291" s="36" t="s">
        <v>1997</v>
      </c>
      <c r="D1291" s="44" t="s">
        <v>1298</v>
      </c>
      <c r="E1291" s="44"/>
      <c r="F1291" s="10"/>
      <c r="G1291" s="36"/>
      <c r="H1291" s="45"/>
      <c r="I1291" s="11">
        <v>0.12</v>
      </c>
      <c r="J1291" s="11">
        <v>0.09</v>
      </c>
      <c r="K1291" s="65"/>
      <c r="L1291" s="12">
        <f>SUM(L1292)</f>
        <v>0.44999999999999996</v>
      </c>
      <c r="M1291" s="10">
        <v>0</v>
      </c>
      <c r="N1291" s="12">
        <f>SUM(L1291-M1291)</f>
        <v>0.44999999999999996</v>
      </c>
      <c r="O1291" s="10">
        <v>0</v>
      </c>
      <c r="P1291" s="10" t="s">
        <v>1926</v>
      </c>
      <c r="Q1291" s="88">
        <v>1291</v>
      </c>
    </row>
    <row r="1292" spans="1:198" x14ac:dyDescent="0.2">
      <c r="A1292" s="9" t="s">
        <v>451</v>
      </c>
      <c r="B1292" s="6" t="s">
        <v>1996</v>
      </c>
      <c r="C1292" s="37" t="s">
        <v>1997</v>
      </c>
      <c r="D1292" s="41" t="s">
        <v>1298</v>
      </c>
      <c r="E1292" s="41" t="s">
        <v>1998</v>
      </c>
      <c r="F1292" s="6" t="s">
        <v>958</v>
      </c>
      <c r="G1292" s="37" t="s">
        <v>1997</v>
      </c>
      <c r="H1292" s="42" t="s">
        <v>1999</v>
      </c>
      <c r="I1292" s="7">
        <v>0.11799999999999999</v>
      </c>
      <c r="J1292" s="7">
        <v>0.09</v>
      </c>
      <c r="K1292" s="67">
        <v>5</v>
      </c>
      <c r="L1292" s="8">
        <f>K1292*J1292</f>
        <v>0.44999999999999996</v>
      </c>
      <c r="M1292" s="6">
        <v>0</v>
      </c>
      <c r="N1292" s="14">
        <f>SUM(L1292-M1292)</f>
        <v>0.44999999999999996</v>
      </c>
      <c r="O1292" s="6">
        <v>0</v>
      </c>
      <c r="Q1292" s="9">
        <v>1292</v>
      </c>
    </row>
    <row r="1293" spans="1:198" x14ac:dyDescent="0.2">
      <c r="A1293" s="9"/>
      <c r="Q1293" s="88">
        <v>1293</v>
      </c>
    </row>
    <row r="1294" spans="1:198" x14ac:dyDescent="0.2">
      <c r="A1294" s="9" t="s">
        <v>451</v>
      </c>
      <c r="B1294" s="10" t="s">
        <v>2000</v>
      </c>
      <c r="C1294" s="36" t="s">
        <v>275</v>
      </c>
      <c r="D1294" s="44" t="s">
        <v>2001</v>
      </c>
      <c r="E1294" s="44" t="s">
        <v>2000</v>
      </c>
      <c r="F1294" s="10" t="s">
        <v>2002</v>
      </c>
      <c r="G1294" s="36" t="s">
        <v>275</v>
      </c>
      <c r="H1294" s="45" t="s">
        <v>2001</v>
      </c>
      <c r="I1294" s="11">
        <v>0.20200000000000001</v>
      </c>
      <c r="J1294" s="11">
        <v>0.152</v>
      </c>
      <c r="K1294" s="65">
        <v>5</v>
      </c>
      <c r="L1294" s="12">
        <f>K1294*J1294</f>
        <v>0.76</v>
      </c>
      <c r="M1294" s="10">
        <v>1</v>
      </c>
      <c r="N1294" s="12">
        <f>SUM(L1294-M1294)</f>
        <v>-0.24</v>
      </c>
      <c r="O1294" s="10">
        <v>0</v>
      </c>
      <c r="P1294" s="10" t="s">
        <v>1926</v>
      </c>
      <c r="Q1294" s="9">
        <v>1294</v>
      </c>
    </row>
    <row r="1295" spans="1:198" x14ac:dyDescent="0.2">
      <c r="A1295" s="9"/>
      <c r="B1295" s="16"/>
      <c r="C1295" s="74"/>
      <c r="D1295" s="46"/>
      <c r="E1295" s="46"/>
      <c r="F1295" s="16"/>
      <c r="G1295" s="74"/>
      <c r="H1295" s="47"/>
      <c r="I1295" s="17"/>
      <c r="J1295" s="17"/>
      <c r="K1295" s="67"/>
      <c r="L1295" s="14"/>
      <c r="M1295" s="16"/>
      <c r="N1295" s="14"/>
      <c r="O1295" s="16"/>
      <c r="P1295" s="16"/>
      <c r="Q1295" s="88">
        <v>1295</v>
      </c>
    </row>
    <row r="1296" spans="1:198" x14ac:dyDescent="0.2">
      <c r="A1296" s="9"/>
      <c r="B1296" s="10" t="s">
        <v>2003</v>
      </c>
      <c r="C1296" s="36" t="s">
        <v>2004</v>
      </c>
      <c r="D1296" s="44" t="s">
        <v>2193</v>
      </c>
      <c r="E1296" s="44"/>
      <c r="F1296" s="10"/>
      <c r="G1296" s="36"/>
      <c r="H1296" s="45"/>
      <c r="I1296" s="11">
        <v>5.6000000000000001E-2</v>
      </c>
      <c r="J1296" s="11">
        <v>4.2000000000000003E-2</v>
      </c>
      <c r="K1296" s="65"/>
      <c r="L1296" s="12">
        <f>SUM(L1297)</f>
        <v>0.21000000000000002</v>
      </c>
      <c r="M1296" s="10">
        <v>0</v>
      </c>
      <c r="N1296" s="12">
        <f>SUM(L1296-M1296)</f>
        <v>0.21000000000000002</v>
      </c>
      <c r="O1296" s="10">
        <v>1</v>
      </c>
      <c r="P1296" s="10" t="s">
        <v>1926</v>
      </c>
      <c r="Q1296" s="9">
        <v>1296</v>
      </c>
    </row>
    <row r="1297" spans="1:17" x14ac:dyDescent="0.2">
      <c r="A1297" s="9" t="s">
        <v>451</v>
      </c>
      <c r="B1297" s="16" t="s">
        <v>2003</v>
      </c>
      <c r="C1297" s="74" t="s">
        <v>2004</v>
      </c>
      <c r="D1297" s="46" t="s">
        <v>2193</v>
      </c>
      <c r="E1297" s="46" t="s">
        <v>2005</v>
      </c>
      <c r="F1297" s="16" t="s">
        <v>1758</v>
      </c>
      <c r="G1297" s="74" t="s">
        <v>2004</v>
      </c>
      <c r="H1297" s="47" t="s">
        <v>2006</v>
      </c>
      <c r="I1297" s="17">
        <v>5.6000000000000001E-2</v>
      </c>
      <c r="J1297" s="17">
        <v>4.2000000000000003E-2</v>
      </c>
      <c r="K1297" s="67">
        <v>5</v>
      </c>
      <c r="L1297" s="8">
        <f>K1297*J1297</f>
        <v>0.21000000000000002</v>
      </c>
      <c r="M1297" s="6">
        <v>0</v>
      </c>
      <c r="N1297" s="14">
        <f>SUM(L1297-M1297)</f>
        <v>0.21000000000000002</v>
      </c>
      <c r="O1297" s="16">
        <v>0</v>
      </c>
      <c r="P1297" s="16"/>
      <c r="Q1297" s="88">
        <v>1297</v>
      </c>
    </row>
    <row r="1298" spans="1:17" x14ac:dyDescent="0.2">
      <c r="A1298" s="9"/>
      <c r="Q1298" s="9">
        <v>1298</v>
      </c>
    </row>
    <row r="1299" spans="1:17" x14ac:dyDescent="0.2">
      <c r="A1299" s="9" t="s">
        <v>1771</v>
      </c>
      <c r="B1299" s="10" t="s">
        <v>2007</v>
      </c>
      <c r="C1299" s="36" t="s">
        <v>2141</v>
      </c>
      <c r="D1299" s="44" t="s">
        <v>2008</v>
      </c>
      <c r="E1299" s="44" t="s">
        <v>2007</v>
      </c>
      <c r="F1299" s="10" t="s">
        <v>2347</v>
      </c>
      <c r="G1299" s="36" t="s">
        <v>2141</v>
      </c>
      <c r="H1299" s="45" t="s">
        <v>2008</v>
      </c>
      <c r="I1299" s="11">
        <v>0.25</v>
      </c>
      <c r="J1299" s="11">
        <v>7.8E-2</v>
      </c>
      <c r="K1299" s="65">
        <v>5</v>
      </c>
      <c r="L1299" s="12">
        <f>K1299*J1299</f>
        <v>0.39</v>
      </c>
      <c r="M1299" s="10">
        <v>0</v>
      </c>
      <c r="N1299" s="12">
        <f>SUM(L1299-M1299)</f>
        <v>0.39</v>
      </c>
      <c r="O1299" s="10">
        <v>1</v>
      </c>
      <c r="P1299" s="10" t="s">
        <v>562</v>
      </c>
      <c r="Q1299" s="88">
        <v>1299</v>
      </c>
    </row>
    <row r="1300" spans="1:17" x14ac:dyDescent="0.2">
      <c r="A1300" s="9"/>
      <c r="Q1300" s="9">
        <v>1300</v>
      </c>
    </row>
    <row r="1301" spans="1:17" x14ac:dyDescent="0.2">
      <c r="A1301" s="9"/>
      <c r="B1301" s="10" t="s">
        <v>2009</v>
      </c>
      <c r="C1301" s="36" t="s">
        <v>2010</v>
      </c>
      <c r="D1301" s="44" t="s">
        <v>2011</v>
      </c>
      <c r="E1301" s="44"/>
      <c r="F1301" s="10"/>
      <c r="G1301" s="36"/>
      <c r="H1301" s="45"/>
      <c r="I1301" s="11">
        <f>SUM(I1302:I1303)</f>
        <v>0.45799999999999996</v>
      </c>
      <c r="J1301" s="11">
        <f>SUM(J1302:J1303)</f>
        <v>0.16</v>
      </c>
      <c r="K1301" s="65"/>
      <c r="L1301" s="12">
        <f>SUM(L1302:L1303)</f>
        <v>0.8</v>
      </c>
      <c r="M1301" s="10">
        <v>1</v>
      </c>
      <c r="N1301" s="12">
        <f>SUM(L1301-M1301)</f>
        <v>-0.19999999999999996</v>
      </c>
      <c r="O1301" s="10">
        <v>1</v>
      </c>
      <c r="P1301" s="10"/>
      <c r="Q1301" s="88">
        <v>1301</v>
      </c>
    </row>
    <row r="1302" spans="1:17" x14ac:dyDescent="0.2">
      <c r="A1302" s="9" t="s">
        <v>1771</v>
      </c>
      <c r="B1302" s="6" t="s">
        <v>2009</v>
      </c>
      <c r="C1302" s="37" t="s">
        <v>2010</v>
      </c>
      <c r="D1302" s="41" t="s">
        <v>2011</v>
      </c>
      <c r="E1302" s="41" t="s">
        <v>869</v>
      </c>
      <c r="F1302" s="6" t="s">
        <v>982</v>
      </c>
      <c r="G1302" s="37" t="s">
        <v>2282</v>
      </c>
      <c r="H1302" s="42" t="s">
        <v>870</v>
      </c>
      <c r="I1302" s="7">
        <v>0.16200000000000001</v>
      </c>
      <c r="J1302" s="7">
        <v>6.2E-2</v>
      </c>
      <c r="K1302" s="63">
        <v>5</v>
      </c>
      <c r="L1302" s="8">
        <f>K1302*J1302</f>
        <v>0.31</v>
      </c>
      <c r="M1302" s="6">
        <v>1</v>
      </c>
      <c r="N1302" s="14">
        <f>SUM(L1302-M1302)</f>
        <v>-0.69</v>
      </c>
      <c r="O1302" s="6">
        <v>0</v>
      </c>
      <c r="Q1302" s="9">
        <v>1302</v>
      </c>
    </row>
    <row r="1303" spans="1:17" ht="24" customHeight="1" x14ac:dyDescent="0.2">
      <c r="A1303" s="9" t="s">
        <v>1771</v>
      </c>
      <c r="B1303" s="6" t="s">
        <v>2009</v>
      </c>
      <c r="C1303" s="37" t="s">
        <v>2010</v>
      </c>
      <c r="D1303" s="41" t="s">
        <v>2011</v>
      </c>
      <c r="E1303" s="41" t="s">
        <v>871</v>
      </c>
      <c r="F1303" s="6" t="s">
        <v>2257</v>
      </c>
      <c r="G1303" s="37" t="s">
        <v>2010</v>
      </c>
      <c r="H1303" s="42" t="s">
        <v>870</v>
      </c>
      <c r="I1303" s="7">
        <v>0.29599999999999999</v>
      </c>
      <c r="J1303" s="7">
        <v>9.8000000000000004E-2</v>
      </c>
      <c r="K1303" s="63">
        <v>5</v>
      </c>
      <c r="L1303" s="8">
        <f>K1303*J1303</f>
        <v>0.49</v>
      </c>
      <c r="M1303" s="6">
        <v>0</v>
      </c>
      <c r="N1303" s="14">
        <f>SUM(L1303-M1303)</f>
        <v>0.49</v>
      </c>
      <c r="O1303" s="6">
        <v>1</v>
      </c>
      <c r="P1303" s="16" t="s">
        <v>2521</v>
      </c>
      <c r="Q1303" s="88">
        <v>1303</v>
      </c>
    </row>
    <row r="1304" spans="1:17" x14ac:dyDescent="0.2">
      <c r="A1304" s="9"/>
      <c r="Q1304" s="9">
        <v>1304</v>
      </c>
    </row>
    <row r="1305" spans="1:17" x14ac:dyDescent="0.2">
      <c r="A1305" s="9" t="s">
        <v>1261</v>
      </c>
      <c r="B1305" s="10" t="s">
        <v>2318</v>
      </c>
      <c r="C1305" s="36" t="s">
        <v>119</v>
      </c>
      <c r="D1305" s="44" t="s">
        <v>2319</v>
      </c>
      <c r="E1305" s="44"/>
      <c r="F1305" s="10"/>
      <c r="G1305" s="36"/>
      <c r="H1305" s="45"/>
      <c r="I1305" s="11">
        <f>SUM(I1306:I1308)</f>
        <v>0.89500000000000002</v>
      </c>
      <c r="J1305" s="11">
        <f>SUM(J1306:J1308)</f>
        <v>0.32700000000000001</v>
      </c>
      <c r="K1305" s="65"/>
      <c r="L1305" s="12">
        <f>SUM(L1306:L1308)</f>
        <v>1.635</v>
      </c>
      <c r="M1305" s="10">
        <v>1</v>
      </c>
      <c r="N1305" s="12">
        <f>SUM(L1305-M1305)</f>
        <v>0.63500000000000001</v>
      </c>
      <c r="O1305" s="10">
        <v>1</v>
      </c>
      <c r="P1305" s="10"/>
      <c r="Q1305" s="88">
        <v>1305</v>
      </c>
    </row>
    <row r="1306" spans="1:17" x14ac:dyDescent="0.2">
      <c r="A1306" s="9" t="s">
        <v>1771</v>
      </c>
      <c r="B1306" s="6" t="s">
        <v>2318</v>
      </c>
      <c r="C1306" s="37" t="s">
        <v>119</v>
      </c>
      <c r="D1306" s="41" t="s">
        <v>2319</v>
      </c>
      <c r="E1306" s="41" t="s">
        <v>2318</v>
      </c>
      <c r="F1306" s="6" t="s">
        <v>228</v>
      </c>
      <c r="G1306" s="37" t="s">
        <v>119</v>
      </c>
      <c r="H1306" s="42" t="s">
        <v>2319</v>
      </c>
      <c r="I1306" s="7">
        <v>0.20399999999999999</v>
      </c>
      <c r="J1306" s="7">
        <v>0.09</v>
      </c>
      <c r="K1306" s="63">
        <v>5</v>
      </c>
      <c r="L1306" s="8">
        <f>K1306*J1306</f>
        <v>0.44999999999999996</v>
      </c>
      <c r="M1306" s="6">
        <v>0</v>
      </c>
      <c r="N1306" s="14">
        <f>SUM(L1306-M1306)</f>
        <v>0.44999999999999996</v>
      </c>
      <c r="O1306" s="6">
        <v>0</v>
      </c>
      <c r="Q1306" s="9">
        <v>1306</v>
      </c>
    </row>
    <row r="1307" spans="1:17" x14ac:dyDescent="0.2">
      <c r="A1307" s="9" t="s">
        <v>134</v>
      </c>
      <c r="B1307" s="6" t="s">
        <v>2318</v>
      </c>
      <c r="C1307" s="37" t="s">
        <v>119</v>
      </c>
      <c r="D1307" s="41" t="s">
        <v>2319</v>
      </c>
      <c r="E1307" s="41" t="s">
        <v>2318</v>
      </c>
      <c r="F1307" s="6" t="s">
        <v>228</v>
      </c>
      <c r="G1307" s="37" t="s">
        <v>119</v>
      </c>
      <c r="H1307" s="42" t="s">
        <v>2319</v>
      </c>
      <c r="I1307" s="7">
        <v>0.26800000000000002</v>
      </c>
      <c r="J1307" s="7">
        <v>0.108</v>
      </c>
      <c r="K1307" s="63">
        <v>5</v>
      </c>
      <c r="L1307" s="8">
        <f>K1307*J1307</f>
        <v>0.54</v>
      </c>
      <c r="M1307" s="6">
        <v>0</v>
      </c>
      <c r="N1307" s="14">
        <f>SUM(L1307-M1307)</f>
        <v>0.54</v>
      </c>
      <c r="O1307" s="6">
        <v>0</v>
      </c>
      <c r="P1307" s="16"/>
      <c r="Q1307" s="88">
        <v>1307</v>
      </c>
    </row>
    <row r="1308" spans="1:17" x14ac:dyDescent="0.2">
      <c r="A1308" s="9" t="s">
        <v>135</v>
      </c>
      <c r="B1308" s="6" t="s">
        <v>2318</v>
      </c>
      <c r="C1308" s="37" t="s">
        <v>119</v>
      </c>
      <c r="D1308" s="41" t="s">
        <v>2319</v>
      </c>
      <c r="E1308" s="41" t="s">
        <v>2318</v>
      </c>
      <c r="F1308" s="6" t="s">
        <v>228</v>
      </c>
      <c r="G1308" s="37" t="s">
        <v>119</v>
      </c>
      <c r="H1308" s="42" t="s">
        <v>2319</v>
      </c>
      <c r="I1308" s="7">
        <v>0.42299999999999999</v>
      </c>
      <c r="J1308" s="7">
        <v>0.129</v>
      </c>
      <c r="K1308" s="63">
        <v>5</v>
      </c>
      <c r="L1308" s="8">
        <f>K1308*J1308</f>
        <v>0.64500000000000002</v>
      </c>
      <c r="M1308" s="6">
        <v>1</v>
      </c>
      <c r="N1308" s="14">
        <f>SUM(L1308-M1308)</f>
        <v>-0.35499999999999998</v>
      </c>
      <c r="O1308" s="6">
        <v>1</v>
      </c>
      <c r="P1308" s="16"/>
      <c r="Q1308" s="9">
        <v>1308</v>
      </c>
    </row>
    <row r="1309" spans="1:17" x14ac:dyDescent="0.2">
      <c r="A1309" s="9"/>
      <c r="Q1309" s="88">
        <v>1309</v>
      </c>
    </row>
    <row r="1310" spans="1:17" x14ac:dyDescent="0.2">
      <c r="A1310" s="9" t="s">
        <v>1771</v>
      </c>
      <c r="B1310" s="10" t="s">
        <v>2320</v>
      </c>
      <c r="C1310" s="36" t="s">
        <v>2321</v>
      </c>
      <c r="D1310" s="44" t="s">
        <v>2011</v>
      </c>
      <c r="E1310" s="44" t="s">
        <v>2320</v>
      </c>
      <c r="F1310" s="10" t="s">
        <v>1802</v>
      </c>
      <c r="G1310" s="36" t="s">
        <v>2321</v>
      </c>
      <c r="H1310" s="45" t="s">
        <v>2011</v>
      </c>
      <c r="I1310" s="11">
        <v>0.153</v>
      </c>
      <c r="J1310" s="11">
        <v>3.7999999999999999E-2</v>
      </c>
      <c r="K1310" s="65">
        <v>5</v>
      </c>
      <c r="L1310" s="12">
        <f>K1310*J1310</f>
        <v>0.19</v>
      </c>
      <c r="M1310" s="10">
        <v>0</v>
      </c>
      <c r="N1310" s="12">
        <f>SUM(L1310-M1310)</f>
        <v>0.19</v>
      </c>
      <c r="O1310" s="10">
        <v>1</v>
      </c>
      <c r="P1310" s="10" t="s">
        <v>562</v>
      </c>
      <c r="Q1310" s="9">
        <v>1310</v>
      </c>
    </row>
    <row r="1311" spans="1:17" x14ac:dyDescent="0.2">
      <c r="A1311" s="9"/>
      <c r="Q1311" s="88">
        <v>1311</v>
      </c>
    </row>
    <row r="1312" spans="1:17" ht="22.5" x14ac:dyDescent="0.2">
      <c r="A1312" s="9" t="s">
        <v>134</v>
      </c>
      <c r="B1312" s="10" t="s">
        <v>558</v>
      </c>
      <c r="C1312" s="36" t="s">
        <v>116</v>
      </c>
      <c r="D1312" s="44" t="s">
        <v>559</v>
      </c>
      <c r="E1312" s="44" t="s">
        <v>558</v>
      </c>
      <c r="F1312" s="10" t="s">
        <v>1800</v>
      </c>
      <c r="G1312" s="36" t="s">
        <v>116</v>
      </c>
      <c r="H1312" s="45" t="s">
        <v>559</v>
      </c>
      <c r="I1312" s="11">
        <v>0.125</v>
      </c>
      <c r="J1312" s="11">
        <v>3.1E-2</v>
      </c>
      <c r="K1312" s="65">
        <v>5</v>
      </c>
      <c r="L1312" s="12">
        <f>K1312*J1312</f>
        <v>0.155</v>
      </c>
      <c r="M1312" s="10">
        <v>0</v>
      </c>
      <c r="N1312" s="12">
        <f>SUM(L1312-M1312)</f>
        <v>0.155</v>
      </c>
      <c r="O1312" s="10">
        <v>0</v>
      </c>
      <c r="P1312" s="10" t="s">
        <v>2522</v>
      </c>
      <c r="Q1312" s="9">
        <v>1312</v>
      </c>
    </row>
    <row r="1313" spans="1:198" x14ac:dyDescent="0.2">
      <c r="A1313" s="9"/>
      <c r="Q1313" s="88">
        <v>1313</v>
      </c>
    </row>
    <row r="1314" spans="1:198" x14ac:dyDescent="0.2">
      <c r="A1314" s="9" t="s">
        <v>1261</v>
      </c>
      <c r="B1314" s="10" t="s">
        <v>560</v>
      </c>
      <c r="C1314" s="36" t="s">
        <v>1234</v>
      </c>
      <c r="D1314" s="44" t="s">
        <v>561</v>
      </c>
      <c r="E1314" s="44"/>
      <c r="F1314" s="10"/>
      <c r="G1314" s="36"/>
      <c r="H1314" s="45"/>
      <c r="I1314" s="11">
        <f>SUM(I1315:I1316)</f>
        <v>0.26200000000000001</v>
      </c>
      <c r="J1314" s="11">
        <f>SUM(J1315:J1316)</f>
        <v>0.10799999999999998</v>
      </c>
      <c r="K1314" s="65"/>
      <c r="L1314" s="12">
        <f>SUM(L1315:L1316)</f>
        <v>0.53999999999999992</v>
      </c>
      <c r="M1314" s="10">
        <v>1</v>
      </c>
      <c r="N1314" s="12">
        <f>SUM(L1314-M1314)</f>
        <v>-0.46000000000000008</v>
      </c>
      <c r="O1314" s="10">
        <v>0</v>
      </c>
      <c r="P1314" s="10"/>
      <c r="Q1314" s="9">
        <v>1314</v>
      </c>
    </row>
    <row r="1315" spans="1:198" x14ac:dyDescent="0.2">
      <c r="A1315" s="9" t="s">
        <v>135</v>
      </c>
      <c r="B1315" s="6" t="s">
        <v>560</v>
      </c>
      <c r="C1315" s="37" t="s">
        <v>1234</v>
      </c>
      <c r="D1315" s="41" t="s">
        <v>561</v>
      </c>
      <c r="E1315" s="41" t="s">
        <v>560</v>
      </c>
      <c r="F1315" s="6" t="s">
        <v>1365</v>
      </c>
      <c r="G1315" s="37" t="s">
        <v>1234</v>
      </c>
      <c r="H1315" s="42" t="s">
        <v>561</v>
      </c>
      <c r="I1315" s="7">
        <v>0.17699999999999999</v>
      </c>
      <c r="J1315" s="7">
        <v>8.5999999999999993E-2</v>
      </c>
      <c r="K1315" s="63">
        <v>5</v>
      </c>
      <c r="L1315" s="8">
        <f>K1315*J1315</f>
        <v>0.42999999999999994</v>
      </c>
      <c r="M1315" s="6">
        <v>1</v>
      </c>
      <c r="N1315" s="14">
        <f>SUM(L1315-M1315)</f>
        <v>-0.57000000000000006</v>
      </c>
      <c r="O1315" s="6">
        <v>0</v>
      </c>
      <c r="Q1315" s="88">
        <v>1315</v>
      </c>
    </row>
    <row r="1316" spans="1:198" x14ac:dyDescent="0.2">
      <c r="A1316" s="9" t="s">
        <v>134</v>
      </c>
      <c r="B1316" s="6" t="s">
        <v>560</v>
      </c>
      <c r="C1316" s="37" t="s">
        <v>1234</v>
      </c>
      <c r="D1316" s="41" t="s">
        <v>561</v>
      </c>
      <c r="E1316" s="41" t="s">
        <v>560</v>
      </c>
      <c r="F1316" s="6" t="s">
        <v>1365</v>
      </c>
      <c r="G1316" s="37" t="s">
        <v>1234</v>
      </c>
      <c r="H1316" s="42" t="s">
        <v>561</v>
      </c>
      <c r="I1316" s="7">
        <v>8.5000000000000006E-2</v>
      </c>
      <c r="J1316" s="7">
        <v>2.1999999999999999E-2</v>
      </c>
      <c r="K1316" s="63">
        <v>5</v>
      </c>
      <c r="L1316" s="8">
        <f>K1316*J1316</f>
        <v>0.10999999999999999</v>
      </c>
      <c r="M1316" s="6">
        <v>0</v>
      </c>
      <c r="N1316" s="14">
        <f>SUM(L1316-M1316)</f>
        <v>0.10999999999999999</v>
      </c>
      <c r="O1316" s="6">
        <v>0</v>
      </c>
      <c r="Q1316" s="9">
        <v>1316</v>
      </c>
    </row>
    <row r="1317" spans="1:198" x14ac:dyDescent="0.2">
      <c r="A1317" s="9"/>
      <c r="Q1317" s="88">
        <v>1317</v>
      </c>
    </row>
    <row r="1318" spans="1:198" x14ac:dyDescent="0.2">
      <c r="A1318" s="9"/>
      <c r="B1318" s="10" t="s">
        <v>563</v>
      </c>
      <c r="C1318" s="36" t="s">
        <v>564</v>
      </c>
      <c r="D1318" s="44" t="s">
        <v>565</v>
      </c>
      <c r="E1318" s="44"/>
      <c r="F1318" s="10"/>
      <c r="G1318" s="36"/>
      <c r="H1318" s="45"/>
      <c r="I1318" s="11">
        <f>SUM(I1319:I1321)</f>
        <v>0.42099999999999999</v>
      </c>
      <c r="J1318" s="11">
        <f>SUM(J1319:J1321)</f>
        <v>0.106</v>
      </c>
      <c r="K1318" s="65"/>
      <c r="L1318" s="12">
        <f>SUM(L1319:L1321)</f>
        <v>0.53</v>
      </c>
      <c r="M1318" s="10">
        <v>3</v>
      </c>
      <c r="N1318" s="12">
        <f>SUM(L1318-M1318)</f>
        <v>-2.4699999999999998</v>
      </c>
      <c r="O1318" s="10">
        <v>0</v>
      </c>
      <c r="P1318" s="10"/>
      <c r="Q1318" s="9">
        <v>1318</v>
      </c>
    </row>
    <row r="1319" spans="1:198" x14ac:dyDescent="0.2">
      <c r="A1319" s="9" t="s">
        <v>118</v>
      </c>
      <c r="B1319" s="6" t="s">
        <v>563</v>
      </c>
      <c r="C1319" s="37" t="s">
        <v>564</v>
      </c>
      <c r="D1319" s="41" t="s">
        <v>565</v>
      </c>
      <c r="E1319" s="41" t="s">
        <v>566</v>
      </c>
      <c r="F1319" s="6" t="s">
        <v>538</v>
      </c>
      <c r="G1319" s="37" t="s">
        <v>2195</v>
      </c>
      <c r="H1319" s="42" t="s">
        <v>567</v>
      </c>
      <c r="I1319" s="7">
        <v>5.0999999999999997E-2</v>
      </c>
      <c r="J1319" s="7">
        <v>1.2999999999999999E-2</v>
      </c>
      <c r="K1319" s="63">
        <v>5</v>
      </c>
      <c r="L1319" s="8">
        <f>K1319*J1319</f>
        <v>6.5000000000000002E-2</v>
      </c>
      <c r="M1319" s="6">
        <v>1</v>
      </c>
      <c r="N1319" s="14">
        <f>SUM(L1319-M1319)</f>
        <v>-0.93500000000000005</v>
      </c>
      <c r="O1319" s="6">
        <v>0</v>
      </c>
      <c r="Q1319" s="88">
        <v>1319</v>
      </c>
    </row>
    <row r="1320" spans="1:198" x14ac:dyDescent="0.2">
      <c r="A1320" s="9" t="s">
        <v>118</v>
      </c>
      <c r="B1320" s="6" t="s">
        <v>563</v>
      </c>
      <c r="C1320" s="37" t="s">
        <v>564</v>
      </c>
      <c r="D1320" s="41" t="s">
        <v>565</v>
      </c>
      <c r="E1320" s="41" t="s">
        <v>568</v>
      </c>
      <c r="F1320" s="6" t="s">
        <v>693</v>
      </c>
      <c r="G1320" s="37" t="s">
        <v>1807</v>
      </c>
      <c r="H1320" s="42" t="s">
        <v>569</v>
      </c>
      <c r="I1320" s="7">
        <v>5.0999999999999997E-2</v>
      </c>
      <c r="J1320" s="7">
        <v>1.2999999999999999E-2</v>
      </c>
      <c r="K1320" s="63">
        <v>5</v>
      </c>
      <c r="L1320" s="8">
        <f>K1320*J1320</f>
        <v>6.5000000000000002E-2</v>
      </c>
      <c r="M1320" s="6">
        <v>1</v>
      </c>
      <c r="N1320" s="14">
        <f>SUM(L1320-M1320)</f>
        <v>-0.93500000000000005</v>
      </c>
      <c r="O1320" s="6">
        <v>0</v>
      </c>
      <c r="Q1320" s="9">
        <v>1320</v>
      </c>
    </row>
    <row r="1321" spans="1:198" x14ac:dyDescent="0.2">
      <c r="A1321" s="9" t="s">
        <v>118</v>
      </c>
      <c r="B1321" s="6" t="s">
        <v>563</v>
      </c>
      <c r="C1321" s="37" t="s">
        <v>564</v>
      </c>
      <c r="D1321" s="41" t="s">
        <v>565</v>
      </c>
      <c r="E1321" s="41" t="s">
        <v>570</v>
      </c>
      <c r="F1321" s="6" t="s">
        <v>1134</v>
      </c>
      <c r="G1321" s="37" t="s">
        <v>564</v>
      </c>
      <c r="H1321" s="42" t="s">
        <v>569</v>
      </c>
      <c r="I1321" s="7">
        <v>0.31900000000000001</v>
      </c>
      <c r="J1321" s="7">
        <v>0.08</v>
      </c>
      <c r="K1321" s="63">
        <v>5</v>
      </c>
      <c r="L1321" s="8">
        <f>K1321*J1321</f>
        <v>0.4</v>
      </c>
      <c r="M1321" s="6">
        <v>1</v>
      </c>
      <c r="N1321" s="14">
        <f>SUM(L1321-M1321)</f>
        <v>-0.6</v>
      </c>
      <c r="O1321" s="6">
        <v>0</v>
      </c>
      <c r="Q1321" s="88">
        <v>1321</v>
      </c>
    </row>
    <row r="1322" spans="1:198" x14ac:dyDescent="0.2">
      <c r="A1322" s="9"/>
      <c r="Q1322" s="9">
        <v>1322</v>
      </c>
    </row>
    <row r="1323" spans="1:198" s="13" customFormat="1" x14ac:dyDescent="0.2">
      <c r="A1323" s="9" t="s">
        <v>2161</v>
      </c>
      <c r="B1323" s="10" t="s">
        <v>2162</v>
      </c>
      <c r="C1323" s="36" t="s">
        <v>373</v>
      </c>
      <c r="D1323" s="45">
        <v>8119</v>
      </c>
      <c r="E1323" s="44">
        <v>56245000010078</v>
      </c>
      <c r="F1323" s="19" t="s">
        <v>1747</v>
      </c>
      <c r="G1323" s="36" t="s">
        <v>2199</v>
      </c>
      <c r="H1323" s="45">
        <v>30774</v>
      </c>
      <c r="I1323" s="11">
        <v>0</v>
      </c>
      <c r="J1323" s="11">
        <v>0</v>
      </c>
      <c r="K1323" s="65">
        <v>0</v>
      </c>
      <c r="L1323" s="12">
        <v>0</v>
      </c>
      <c r="M1323" s="10">
        <v>1</v>
      </c>
      <c r="N1323" s="12">
        <v>-1</v>
      </c>
      <c r="O1323" s="10">
        <v>0</v>
      </c>
      <c r="P1323" s="10" t="s">
        <v>258</v>
      </c>
      <c r="Q1323" s="88">
        <v>1323</v>
      </c>
      <c r="R1323" s="79"/>
      <c r="S1323" s="9"/>
      <c r="T1323" s="9"/>
      <c r="U1323" s="9"/>
      <c r="V1323" s="9"/>
      <c r="W1323" s="9"/>
      <c r="X1323" s="9"/>
      <c r="Y1323" s="9"/>
      <c r="Z1323" s="9"/>
      <c r="AA1323" s="9"/>
      <c r="AB1323" s="9"/>
      <c r="AC1323" s="9"/>
      <c r="AD1323" s="9"/>
      <c r="AE1323" s="9"/>
      <c r="AF1323" s="9"/>
      <c r="AG1323" s="9"/>
      <c r="AH1323" s="9"/>
      <c r="AI1323" s="9"/>
      <c r="AJ1323" s="9"/>
      <c r="AK1323" s="9"/>
      <c r="AL1323" s="9"/>
      <c r="AM1323" s="9"/>
      <c r="AN1323" s="9"/>
      <c r="AO1323" s="9"/>
      <c r="AP1323" s="9"/>
      <c r="AQ1323" s="9"/>
      <c r="AR1323" s="9"/>
      <c r="AS1323" s="9"/>
      <c r="AT1323" s="9"/>
      <c r="AU1323" s="9"/>
      <c r="AV1323" s="9"/>
      <c r="AW1323" s="9"/>
      <c r="AX1323" s="9"/>
      <c r="AY1323" s="9"/>
      <c r="AZ1323" s="9"/>
      <c r="BA1323" s="9"/>
      <c r="BB1323" s="9"/>
      <c r="BC1323" s="9"/>
      <c r="BD1323" s="9"/>
      <c r="BE1323" s="9"/>
      <c r="BF1323" s="9"/>
      <c r="BG1323" s="9"/>
      <c r="BH1323" s="9"/>
      <c r="BI1323" s="9"/>
      <c r="BJ1323" s="9"/>
      <c r="BK1323" s="9"/>
      <c r="BL1323" s="9"/>
      <c r="BM1323" s="9"/>
      <c r="BN1323" s="9"/>
      <c r="BO1323" s="9"/>
      <c r="BP1323" s="9"/>
      <c r="BQ1323" s="9"/>
      <c r="BR1323" s="9"/>
      <c r="BS1323" s="9"/>
      <c r="BT1323" s="9"/>
      <c r="BU1323" s="9"/>
      <c r="BV1323" s="9"/>
      <c r="BW1323" s="9"/>
      <c r="BX1323" s="9"/>
      <c r="BY1323" s="9"/>
      <c r="BZ1323" s="9"/>
      <c r="CA1323" s="9"/>
      <c r="CB1323" s="9"/>
      <c r="CC1323" s="9"/>
      <c r="CD1323" s="9"/>
      <c r="CE1323" s="9"/>
      <c r="CF1323" s="9"/>
      <c r="CG1323" s="9"/>
      <c r="CH1323" s="9"/>
      <c r="CI1323" s="9"/>
      <c r="CJ1323" s="9"/>
      <c r="CK1323" s="9"/>
      <c r="CL1323" s="9"/>
      <c r="CM1323" s="9"/>
      <c r="CN1323" s="9"/>
      <c r="CO1323" s="9"/>
      <c r="CP1323" s="9"/>
      <c r="CQ1323" s="9"/>
      <c r="CR1323" s="9"/>
      <c r="CS1323" s="9"/>
      <c r="CT1323" s="9"/>
      <c r="CU1323" s="9"/>
      <c r="CV1323" s="9"/>
      <c r="CW1323" s="9"/>
      <c r="CX1323" s="9"/>
      <c r="CY1323" s="9"/>
      <c r="CZ1323" s="9"/>
      <c r="DA1323" s="9"/>
      <c r="DB1323" s="9"/>
      <c r="DC1323" s="9"/>
      <c r="DD1323" s="9"/>
      <c r="DE1323" s="9"/>
      <c r="DF1323" s="9"/>
      <c r="DG1323" s="9"/>
      <c r="DH1323" s="9"/>
      <c r="DI1323" s="9"/>
      <c r="DJ1323" s="9"/>
      <c r="DK1323" s="9"/>
      <c r="DL1323" s="9"/>
      <c r="DM1323" s="9"/>
      <c r="DN1323" s="9"/>
      <c r="DO1323" s="9"/>
      <c r="DP1323" s="9"/>
      <c r="DQ1323" s="9"/>
      <c r="DR1323" s="9"/>
      <c r="DS1323" s="9"/>
      <c r="DT1323" s="9"/>
      <c r="DU1323" s="9"/>
      <c r="DV1323" s="9"/>
      <c r="DW1323" s="9"/>
      <c r="DX1323" s="9"/>
      <c r="DY1323" s="9"/>
      <c r="DZ1323" s="9"/>
      <c r="EA1323" s="9"/>
      <c r="EB1323" s="9"/>
      <c r="EC1323" s="9"/>
      <c r="ED1323" s="9"/>
      <c r="EE1323" s="9"/>
      <c r="EF1323" s="9"/>
      <c r="EG1323" s="9"/>
      <c r="EH1323" s="9"/>
      <c r="EI1323" s="9"/>
      <c r="EJ1323" s="9"/>
      <c r="EK1323" s="9"/>
      <c r="EL1323" s="9"/>
      <c r="EM1323" s="9"/>
      <c r="EN1323" s="9"/>
      <c r="EO1323" s="9"/>
      <c r="EP1323" s="9"/>
      <c r="EQ1323" s="9"/>
      <c r="ER1323" s="9"/>
      <c r="ES1323" s="9"/>
      <c r="ET1323" s="9"/>
      <c r="EU1323" s="9"/>
      <c r="EV1323" s="9"/>
      <c r="EW1323" s="9"/>
      <c r="EX1323" s="9"/>
      <c r="EY1323" s="9"/>
      <c r="EZ1323" s="9"/>
      <c r="FA1323" s="9"/>
      <c r="FB1323" s="9"/>
      <c r="FC1323" s="9"/>
      <c r="FD1323" s="9"/>
      <c r="FE1323" s="9"/>
      <c r="FF1323" s="9"/>
      <c r="FG1323" s="9"/>
      <c r="FH1323" s="9"/>
      <c r="FI1323" s="9"/>
      <c r="FJ1323" s="9"/>
      <c r="FK1323" s="9"/>
      <c r="FL1323" s="9"/>
      <c r="FM1323" s="9"/>
      <c r="FN1323" s="9"/>
      <c r="FO1323" s="9"/>
      <c r="FP1323" s="9"/>
      <c r="FQ1323" s="9"/>
      <c r="FR1323" s="9"/>
      <c r="FS1323" s="9"/>
      <c r="FT1323" s="9"/>
      <c r="FU1323" s="9"/>
      <c r="FV1323" s="9"/>
      <c r="FW1323" s="9"/>
      <c r="FX1323" s="9"/>
      <c r="FY1323" s="9"/>
      <c r="FZ1323" s="9"/>
      <c r="GA1323" s="9"/>
      <c r="GB1323" s="9"/>
      <c r="GC1323" s="9"/>
      <c r="GD1323" s="9"/>
      <c r="GE1323" s="9"/>
      <c r="GF1323" s="9"/>
      <c r="GG1323" s="9"/>
      <c r="GH1323" s="9"/>
      <c r="GI1323" s="9"/>
      <c r="GJ1323" s="9"/>
      <c r="GK1323" s="9"/>
      <c r="GL1323" s="9"/>
      <c r="GM1323" s="9"/>
      <c r="GN1323" s="9"/>
      <c r="GO1323" s="9"/>
      <c r="GP1323" s="9"/>
    </row>
    <row r="1324" spans="1:198" x14ac:dyDescent="0.2">
      <c r="A1324" s="9"/>
      <c r="Q1324" s="9">
        <v>1324</v>
      </c>
    </row>
    <row r="1325" spans="1:198" s="13" customFormat="1" x14ac:dyDescent="0.2">
      <c r="A1325" s="9" t="s">
        <v>991</v>
      </c>
      <c r="B1325" s="10" t="s">
        <v>510</v>
      </c>
      <c r="C1325" s="36" t="s">
        <v>511</v>
      </c>
      <c r="D1325" s="48" t="s">
        <v>2148</v>
      </c>
      <c r="E1325" s="44">
        <v>56244000020058</v>
      </c>
      <c r="F1325" s="19" t="s">
        <v>512</v>
      </c>
      <c r="G1325" s="36" t="s">
        <v>511</v>
      </c>
      <c r="H1325" s="48" t="s">
        <v>2148</v>
      </c>
      <c r="I1325" s="11">
        <v>0.27</v>
      </c>
      <c r="J1325" s="11">
        <v>0.14000000000000001</v>
      </c>
      <c r="K1325" s="65">
        <v>5</v>
      </c>
      <c r="L1325" s="12">
        <f>K1325*J1325</f>
        <v>0.70000000000000007</v>
      </c>
      <c r="M1325" s="10">
        <v>0</v>
      </c>
      <c r="N1325" s="12">
        <f>SUM(L1325-M1325)</f>
        <v>0.70000000000000007</v>
      </c>
      <c r="O1325" s="10">
        <v>0</v>
      </c>
      <c r="P1325" s="10" t="s">
        <v>526</v>
      </c>
      <c r="Q1325" s="88">
        <v>1325</v>
      </c>
      <c r="R1325" s="79"/>
      <c r="S1325" s="9"/>
      <c r="T1325" s="9"/>
      <c r="U1325" s="9"/>
      <c r="V1325" s="9"/>
      <c r="W1325" s="9"/>
      <c r="X1325" s="9"/>
      <c r="Y1325" s="9"/>
      <c r="Z1325" s="9"/>
      <c r="AA1325" s="9"/>
      <c r="AB1325" s="9"/>
      <c r="AC1325" s="9"/>
      <c r="AD1325" s="9"/>
      <c r="AE1325" s="9"/>
      <c r="AF1325" s="9"/>
      <c r="AG1325" s="9"/>
      <c r="AH1325" s="9"/>
      <c r="AI1325" s="9"/>
      <c r="AJ1325" s="9"/>
      <c r="AK1325" s="9"/>
      <c r="AL1325" s="9"/>
      <c r="AM1325" s="9"/>
      <c r="AN1325" s="9"/>
      <c r="AO1325" s="9"/>
      <c r="AP1325" s="9"/>
      <c r="AQ1325" s="9"/>
      <c r="AR1325" s="9"/>
      <c r="AS1325" s="9"/>
      <c r="AT1325" s="9"/>
      <c r="AU1325" s="9"/>
      <c r="AV1325" s="9"/>
      <c r="AW1325" s="9"/>
      <c r="AX1325" s="9"/>
      <c r="AY1325" s="9"/>
      <c r="AZ1325" s="9"/>
      <c r="BA1325" s="9"/>
      <c r="BB1325" s="9"/>
      <c r="BC1325" s="9"/>
      <c r="BD1325" s="9"/>
      <c r="BE1325" s="9"/>
      <c r="BF1325" s="9"/>
      <c r="BG1325" s="9"/>
      <c r="BH1325" s="9"/>
      <c r="BI1325" s="9"/>
      <c r="BJ1325" s="9"/>
      <c r="BK1325" s="9"/>
      <c r="BL1325" s="9"/>
      <c r="BM1325" s="9"/>
      <c r="BN1325" s="9"/>
      <c r="BO1325" s="9"/>
      <c r="BP1325" s="9"/>
      <c r="BQ1325" s="9"/>
      <c r="BR1325" s="9"/>
      <c r="BS1325" s="9"/>
      <c r="BT1325" s="9"/>
      <c r="BU1325" s="9"/>
      <c r="BV1325" s="9"/>
      <c r="BW1325" s="9"/>
      <c r="BX1325" s="9"/>
      <c r="BY1325" s="9"/>
      <c r="BZ1325" s="9"/>
      <c r="CA1325" s="9"/>
      <c r="CB1325" s="9"/>
      <c r="CC1325" s="9"/>
      <c r="CD1325" s="9"/>
      <c r="CE1325" s="9"/>
      <c r="CF1325" s="9"/>
      <c r="CG1325" s="9"/>
      <c r="CH1325" s="9"/>
      <c r="CI1325" s="9"/>
      <c r="CJ1325" s="9"/>
      <c r="CK1325" s="9"/>
      <c r="CL1325" s="9"/>
      <c r="CM1325" s="9"/>
      <c r="CN1325" s="9"/>
      <c r="CO1325" s="9"/>
      <c r="CP1325" s="9"/>
      <c r="CQ1325" s="9"/>
      <c r="CR1325" s="9"/>
      <c r="CS1325" s="9"/>
      <c r="CT1325" s="9"/>
      <c r="CU1325" s="9"/>
      <c r="CV1325" s="9"/>
      <c r="CW1325" s="9"/>
      <c r="CX1325" s="9"/>
      <c r="CY1325" s="9"/>
      <c r="CZ1325" s="9"/>
      <c r="DA1325" s="9"/>
      <c r="DB1325" s="9"/>
      <c r="DC1325" s="9"/>
      <c r="DD1325" s="9"/>
      <c r="DE1325" s="9"/>
      <c r="DF1325" s="9"/>
      <c r="DG1325" s="9"/>
      <c r="DH1325" s="9"/>
      <c r="DI1325" s="9"/>
      <c r="DJ1325" s="9"/>
      <c r="DK1325" s="9"/>
      <c r="DL1325" s="9"/>
      <c r="DM1325" s="9"/>
      <c r="DN1325" s="9"/>
      <c r="DO1325" s="9"/>
      <c r="DP1325" s="9"/>
      <c r="DQ1325" s="9"/>
      <c r="DR1325" s="9"/>
      <c r="DS1325" s="9"/>
      <c r="DT1325" s="9"/>
      <c r="DU1325" s="9"/>
      <c r="DV1325" s="9"/>
      <c r="DW1325" s="9"/>
      <c r="DX1325" s="9"/>
      <c r="DY1325" s="9"/>
      <c r="DZ1325" s="9"/>
      <c r="EA1325" s="9"/>
      <c r="EB1325" s="9"/>
      <c r="EC1325" s="9"/>
      <c r="ED1325" s="9"/>
      <c r="EE1325" s="9"/>
      <c r="EF1325" s="9"/>
      <c r="EG1325" s="9"/>
      <c r="EH1325" s="9"/>
      <c r="EI1325" s="9"/>
      <c r="EJ1325" s="9"/>
      <c r="EK1325" s="9"/>
      <c r="EL1325" s="9"/>
      <c r="EM1325" s="9"/>
      <c r="EN1325" s="9"/>
      <c r="EO1325" s="9"/>
      <c r="EP1325" s="9"/>
      <c r="EQ1325" s="9"/>
      <c r="ER1325" s="9"/>
      <c r="ES1325" s="9"/>
      <c r="ET1325" s="9"/>
      <c r="EU1325" s="9"/>
      <c r="EV1325" s="9"/>
      <c r="EW1325" s="9"/>
      <c r="EX1325" s="9"/>
      <c r="EY1325" s="9"/>
      <c r="EZ1325" s="9"/>
      <c r="FA1325" s="9"/>
      <c r="FB1325" s="9"/>
      <c r="FC1325" s="9"/>
      <c r="FD1325" s="9"/>
      <c r="FE1325" s="9"/>
      <c r="FF1325" s="9"/>
      <c r="FG1325" s="9"/>
      <c r="FH1325" s="9"/>
      <c r="FI1325" s="9"/>
      <c r="FJ1325" s="9"/>
      <c r="FK1325" s="9"/>
      <c r="FL1325" s="9"/>
      <c r="FM1325" s="9"/>
      <c r="FN1325" s="9"/>
      <c r="FO1325" s="9"/>
      <c r="FP1325" s="9"/>
      <c r="FQ1325" s="9"/>
      <c r="FR1325" s="9"/>
      <c r="FS1325" s="9"/>
      <c r="FT1325" s="9"/>
      <c r="FU1325" s="9"/>
      <c r="FV1325" s="9"/>
      <c r="FW1325" s="9"/>
      <c r="FX1325" s="9"/>
      <c r="FY1325" s="9"/>
      <c r="FZ1325" s="9"/>
      <c r="GA1325" s="9"/>
      <c r="GB1325" s="9"/>
      <c r="GC1325" s="9"/>
      <c r="GD1325" s="9"/>
      <c r="GE1325" s="9"/>
      <c r="GF1325" s="9"/>
      <c r="GG1325" s="9"/>
      <c r="GH1325" s="9"/>
      <c r="GI1325" s="9"/>
      <c r="GJ1325" s="9"/>
      <c r="GK1325" s="9"/>
      <c r="GL1325" s="9"/>
      <c r="GM1325" s="9"/>
      <c r="GN1325" s="9"/>
      <c r="GO1325" s="9"/>
      <c r="GP1325" s="9"/>
    </row>
    <row r="1326" spans="1:198" x14ac:dyDescent="0.2">
      <c r="A1326" s="9"/>
      <c r="Q1326" s="9">
        <v>1326</v>
      </c>
    </row>
    <row r="1327" spans="1:198" x14ac:dyDescent="0.2">
      <c r="A1327" s="9" t="s">
        <v>991</v>
      </c>
      <c r="B1327" s="10">
        <v>56244000040036</v>
      </c>
      <c r="C1327" s="36" t="s">
        <v>1563</v>
      </c>
      <c r="D1327" s="48" t="s">
        <v>1651</v>
      </c>
      <c r="E1327" s="44">
        <v>56244000040036</v>
      </c>
      <c r="F1327" s="19" t="s">
        <v>515</v>
      </c>
      <c r="G1327" s="36" t="s">
        <v>1563</v>
      </c>
      <c r="H1327" s="48" t="s">
        <v>1651</v>
      </c>
      <c r="I1327" s="11">
        <v>0.02</v>
      </c>
      <c r="J1327" s="11">
        <v>0.01</v>
      </c>
      <c r="K1327" s="65">
        <v>5</v>
      </c>
      <c r="L1327" s="12">
        <f>K1327*J1327</f>
        <v>0.05</v>
      </c>
      <c r="M1327" s="10">
        <v>0</v>
      </c>
      <c r="N1327" s="12">
        <f>SUM(L1327-M1327)</f>
        <v>0.05</v>
      </c>
      <c r="O1327" s="10">
        <v>0</v>
      </c>
      <c r="P1327" s="10" t="s">
        <v>2477</v>
      </c>
      <c r="Q1327" s="88">
        <v>1327</v>
      </c>
    </row>
    <row r="1328" spans="1:198" x14ac:dyDescent="0.2">
      <c r="A1328" s="9"/>
      <c r="H1328" s="41"/>
      <c r="Q1328" s="9">
        <v>1328</v>
      </c>
    </row>
    <row r="1329" spans="1:17" x14ac:dyDescent="0.2">
      <c r="A1329" s="9"/>
      <c r="H1329" s="41"/>
      <c r="Q1329" s="88">
        <v>1329</v>
      </c>
    </row>
    <row r="1330" spans="1:17" x14ac:dyDescent="0.2">
      <c r="A1330" s="9"/>
      <c r="H1330" s="41"/>
      <c r="Q1330" s="9">
        <v>1330</v>
      </c>
    </row>
    <row r="1331" spans="1:17" x14ac:dyDescent="0.2">
      <c r="A1331" s="9" t="s">
        <v>991</v>
      </c>
      <c r="B1331" s="10">
        <v>56244900010039</v>
      </c>
      <c r="C1331" s="36" t="s">
        <v>516</v>
      </c>
      <c r="D1331" s="48" t="s">
        <v>517</v>
      </c>
      <c r="E1331" s="44">
        <v>56244900010039</v>
      </c>
      <c r="F1331" s="19" t="s">
        <v>518</v>
      </c>
      <c r="G1331" s="36" t="s">
        <v>516</v>
      </c>
      <c r="H1331" s="48" t="s">
        <v>517</v>
      </c>
      <c r="I1331" s="11">
        <v>0</v>
      </c>
      <c r="J1331" s="11">
        <v>0</v>
      </c>
      <c r="K1331" s="65">
        <v>5</v>
      </c>
      <c r="L1331" s="12">
        <v>0</v>
      </c>
      <c r="M1331" s="10">
        <v>1</v>
      </c>
      <c r="N1331" s="12">
        <f>SUM(L1331-M1331)</f>
        <v>-1</v>
      </c>
      <c r="O1331" s="10">
        <v>0</v>
      </c>
      <c r="P1331" s="10" t="s">
        <v>520</v>
      </c>
      <c r="Q1331" s="88">
        <v>1331</v>
      </c>
    </row>
    <row r="1332" spans="1:17" x14ac:dyDescent="0.2">
      <c r="A1332" s="9"/>
      <c r="H1332" s="41"/>
      <c r="Q1332" s="9">
        <v>1332</v>
      </c>
    </row>
    <row r="1333" spans="1:17" x14ac:dyDescent="0.2">
      <c r="A1333" s="9" t="s">
        <v>991</v>
      </c>
      <c r="B1333" s="10">
        <v>56244900010046</v>
      </c>
      <c r="C1333" s="36" t="s">
        <v>546</v>
      </c>
      <c r="D1333" s="48" t="s">
        <v>521</v>
      </c>
      <c r="E1333" s="44">
        <v>56244900010046</v>
      </c>
      <c r="F1333" s="26" t="s">
        <v>1167</v>
      </c>
      <c r="G1333" s="36" t="s">
        <v>546</v>
      </c>
      <c r="H1333" s="48" t="s">
        <v>521</v>
      </c>
      <c r="I1333" s="11">
        <v>0</v>
      </c>
      <c r="J1333" s="11">
        <v>0</v>
      </c>
      <c r="K1333" s="65">
        <v>5</v>
      </c>
      <c r="L1333" s="12">
        <v>0</v>
      </c>
      <c r="M1333" s="10">
        <v>1</v>
      </c>
      <c r="N1333" s="12">
        <f>SUM(L1333-M1333)</f>
        <v>-1</v>
      </c>
      <c r="O1333" s="10">
        <v>0</v>
      </c>
      <c r="P1333" s="10" t="s">
        <v>520</v>
      </c>
      <c r="Q1333" s="88">
        <v>1333</v>
      </c>
    </row>
    <row r="1334" spans="1:17" x14ac:dyDescent="0.2">
      <c r="A1334" s="9"/>
      <c r="H1334" s="41"/>
      <c r="Q1334" s="9">
        <v>1334</v>
      </c>
    </row>
    <row r="1335" spans="1:17" ht="22.5" x14ac:dyDescent="0.2">
      <c r="A1335" s="9" t="s">
        <v>991</v>
      </c>
      <c r="B1335" s="10">
        <v>56244900030013</v>
      </c>
      <c r="C1335" s="36" t="s">
        <v>1528</v>
      </c>
      <c r="D1335" s="48" t="s">
        <v>477</v>
      </c>
      <c r="E1335" s="44">
        <v>56244900030013</v>
      </c>
      <c r="F1335" s="19" t="s">
        <v>2084</v>
      </c>
      <c r="G1335" s="36" t="s">
        <v>1528</v>
      </c>
      <c r="H1335" s="48" t="s">
        <v>477</v>
      </c>
      <c r="I1335" s="11">
        <v>0.1</v>
      </c>
      <c r="J1335" s="11">
        <v>0.05</v>
      </c>
      <c r="K1335" s="65">
        <v>5</v>
      </c>
      <c r="L1335" s="12">
        <f>K1335*J1335</f>
        <v>0.25</v>
      </c>
      <c r="M1335" s="10">
        <v>0</v>
      </c>
      <c r="N1335" s="12">
        <f>SUM(L1335-M1335)</f>
        <v>0.25</v>
      </c>
      <c r="O1335" s="10">
        <v>0</v>
      </c>
      <c r="P1335" s="10" t="s">
        <v>522</v>
      </c>
      <c r="Q1335" s="88">
        <v>1335</v>
      </c>
    </row>
    <row r="1336" spans="1:17" x14ac:dyDescent="0.2">
      <c r="A1336" s="9"/>
      <c r="H1336" s="41"/>
      <c r="Q1336" s="9">
        <v>1336</v>
      </c>
    </row>
    <row r="1337" spans="1:17" ht="22.5" x14ac:dyDescent="0.2">
      <c r="A1337" s="9" t="s">
        <v>991</v>
      </c>
      <c r="B1337" s="10">
        <v>56244900040014</v>
      </c>
      <c r="C1337" s="36" t="s">
        <v>523</v>
      </c>
      <c r="D1337" s="48" t="s">
        <v>941</v>
      </c>
      <c r="E1337" s="44">
        <v>56244900040014</v>
      </c>
      <c r="F1337" s="19" t="s">
        <v>2356</v>
      </c>
      <c r="G1337" s="36" t="s">
        <v>523</v>
      </c>
      <c r="H1337" s="48" t="s">
        <v>941</v>
      </c>
      <c r="I1337" s="11">
        <v>0.05</v>
      </c>
      <c r="J1337" s="11">
        <v>2.5000000000000001E-2</v>
      </c>
      <c r="K1337" s="65">
        <v>5</v>
      </c>
      <c r="L1337" s="12">
        <f>K1337*J1337</f>
        <v>0.125</v>
      </c>
      <c r="M1337" s="10">
        <v>0</v>
      </c>
      <c r="N1337" s="12">
        <f>SUM(L1337-M1337)</f>
        <v>0.125</v>
      </c>
      <c r="O1337" s="10">
        <v>0</v>
      </c>
      <c r="P1337" s="10" t="s">
        <v>522</v>
      </c>
      <c r="Q1337" s="88">
        <v>1337</v>
      </c>
    </row>
    <row r="1338" spans="1:17" x14ac:dyDescent="0.2">
      <c r="A1338" s="9"/>
      <c r="H1338" s="41"/>
      <c r="Q1338" s="9">
        <v>1338</v>
      </c>
    </row>
    <row r="1339" spans="1:17" ht="22.5" x14ac:dyDescent="0.2">
      <c r="A1339" s="9" t="s">
        <v>991</v>
      </c>
      <c r="B1339" s="19" t="s">
        <v>525</v>
      </c>
      <c r="C1339" s="36" t="s">
        <v>524</v>
      </c>
      <c r="D1339" s="48" t="s">
        <v>241</v>
      </c>
      <c r="E1339" s="48" t="s">
        <v>525</v>
      </c>
      <c r="F1339" s="26" t="s">
        <v>538</v>
      </c>
      <c r="G1339" s="36" t="s">
        <v>524</v>
      </c>
      <c r="H1339" s="48" t="s">
        <v>241</v>
      </c>
      <c r="I1339" s="11">
        <v>0.04</v>
      </c>
      <c r="J1339" s="11">
        <v>0.02</v>
      </c>
      <c r="K1339" s="65">
        <v>5</v>
      </c>
      <c r="L1339" s="12">
        <f>K1339*J1339</f>
        <v>0.1</v>
      </c>
      <c r="M1339" s="10">
        <v>0</v>
      </c>
      <c r="N1339" s="12">
        <f>SUM(L1339-M1339)</f>
        <v>0.1</v>
      </c>
      <c r="O1339" s="10">
        <v>0</v>
      </c>
      <c r="P1339" s="10" t="s">
        <v>522</v>
      </c>
      <c r="Q1339" s="88">
        <v>1339</v>
      </c>
    </row>
  </sheetData>
  <sheetProtection algorithmName="SHA-512" hashValue="S6sQeHTYFJki1lTGFmOo9dPRbFEoeYNvtA0fMxGPvS7KmW/2qM9XYEAvwOPdig718axrInsUQ62g9EvKQJrt6w==" saltValue="WoVvXJTyq0sI1bw9HUGiMA==" spinCount="100000" sheet="1" objects="1" scenarios="1" autoFilter="0"/>
  <autoFilter ref="A1:R1339"/>
  <mergeCells count="1">
    <mergeCell ref="A3:B3"/>
  </mergeCells>
  <phoneticPr fontId="2" type="noConversion"/>
  <printOptions gridLines="1"/>
  <pageMargins left="0.23622047244094491" right="0.19685039370078741" top="0.39370078740157483" bottom="0.23622047244094491" header="0" footer="0.11811023622047245"/>
  <pageSetup paperSize="9" scale="75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</vt:i4>
      </vt:variant>
    </vt:vector>
  </HeadingPairs>
  <TitlesOfParts>
    <vt:vector size="3" baseType="lpstr">
      <vt:lpstr>EMÄTILAT Eräjärvi </vt:lpstr>
      <vt:lpstr>'EMÄTILAT Eräjärvi '!Tulostusalue</vt:lpstr>
      <vt:lpstr>'EMÄTILAT Eräjärvi '!Tulostusotsikot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2016-04-04T16:11:51Z</dcterms:created>
  <dcterms:modified xsi:type="dcterms:W3CDTF">2020-06-10T07:56:25Z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